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AdC_JAndrade\Planes\1. Anticorrupcion\2022\Formulacion\"/>
    </mc:Choice>
  </mc:AlternateContent>
  <xr:revisionPtr revIDLastSave="0" documentId="13_ncr:1_{AFC6CB61-BAD7-4633-91FA-DBEA73B1297C}" xr6:coauthVersionLast="36" xr6:coauthVersionMax="36" xr10:uidLastSave="{00000000-0000-0000-0000-000000000000}"/>
  <workbookProtection workbookAlgorithmName="SHA-512" workbookHashValue="UNSkzwMYzl5jpsHPCBktudxCKGYIfo6mzwjSzC2wo5C26XmEVs/UBzLcWhPrcFq1QC4v6a0SYpJdlZ6aSpXb/g==" workbookSaltValue="0mpERPdzlId4PuI9sc1MGQ==" workbookSpinCount="100000" lockStructure="1"/>
  <bookViews>
    <workbookView xWindow="0" yWindow="0" windowWidth="20490" windowHeight="7545" tabRatio="766" activeTab="7" xr2:uid="{00000000-000D-0000-FFFF-FFFF00000000}"/>
  </bookViews>
  <sheets>
    <sheet name="PAAC" sheetId="26" r:id="rId1"/>
    <sheet name="C1. Riesgos de Corrupción" sheetId="34" r:id="rId2"/>
    <sheet name="C2. Raciona SERVICIOS" sheetId="36" r:id="rId3"/>
    <sheet name="C3 Participa_cuidad_RDC_22" sheetId="30" r:id="rId4"/>
    <sheet name="C3 Participa_cuidad_RDC" sheetId="21" state="hidden" r:id="rId5"/>
    <sheet name="C4 Servicio al ciudadano V2" sheetId="28" state="hidden" r:id="rId6"/>
    <sheet name="C5 Transparencia " sheetId="20" state="hidden" r:id="rId7"/>
    <sheet name="C4 Servicio al ciudadano" sheetId="35" r:id="rId8"/>
    <sheet name="C5 Transparencia_22" sheetId="31" r:id="rId9"/>
    <sheet name="C6 Integridad " sheetId="32" r:id="rId10"/>
  </sheets>
  <externalReferences>
    <externalReference r:id="rId11"/>
    <externalReference r:id="rId12"/>
    <externalReference r:id="rId13"/>
  </externalReferences>
  <definedNames>
    <definedName name="A_Obj1" localSheetId="4">OFFSET(#REF!,0,0,COUNTA(#REF!)-1,1)</definedName>
    <definedName name="A_Obj1" localSheetId="7">OFFSET(#REF!,0,0,COUNTA(#REF!)-1,1)</definedName>
    <definedName name="A_Obj1" localSheetId="5">OFFSET(#REF!,0,0,COUNTA(#REF!)-1,1)</definedName>
    <definedName name="A_Obj1">OFFSET(#REF!,0,0,COUNTA(#REF!)-1,1)</definedName>
    <definedName name="A_Obj2" localSheetId="4">OFFSET(#REF!,0,0,COUNTA(#REF!)-1,1)</definedName>
    <definedName name="A_Obj2" localSheetId="7">OFFSET(#REF!,0,0,COUNTA(#REF!)-1,1)</definedName>
    <definedName name="A_Obj2" localSheetId="5">OFFSET(#REF!,0,0,COUNTA(#REF!)-1,1)</definedName>
    <definedName name="A_Obj2">OFFSET(#REF!,0,0,COUNTA(#REF!)-1,1)</definedName>
    <definedName name="A_Obj3" localSheetId="4">OFFSET(#REF!,0,0,COUNTA(#REF!)-1,1)</definedName>
    <definedName name="A_Obj3" localSheetId="7">OFFSET(#REF!,0,0,COUNTA(#REF!)-1,1)</definedName>
    <definedName name="A_Obj3" localSheetId="5">OFFSET(#REF!,0,0,COUNTA(#REF!)-1,1)</definedName>
    <definedName name="A_Obj3">OFFSET(#REF!,0,0,COUNTA(#REF!)-1,1)</definedName>
    <definedName name="A_Obj4" localSheetId="4">OFFSET(#REF!,0,0,COUNTA(#REF!)-1,1)</definedName>
    <definedName name="A_Obj4" localSheetId="7">OFFSET(#REF!,0,0,COUNTA(#REF!)-1,1)</definedName>
    <definedName name="A_Obj4" localSheetId="5">OFFSET(#REF!,0,0,COUNTA(#REF!)-1,1)</definedName>
    <definedName name="A_Obj4">OFFSET(#REF!,0,0,COUNTA(#REF!)-1,1)</definedName>
    <definedName name="Acc_1" localSheetId="2">#REF!</definedName>
    <definedName name="Acc_1" localSheetId="4">#REF!</definedName>
    <definedName name="Acc_1" localSheetId="7">#REF!</definedName>
    <definedName name="Acc_1" localSheetId="5">#REF!</definedName>
    <definedName name="Acc_1">#REF!</definedName>
    <definedName name="Acc_2" localSheetId="4">#REF!</definedName>
    <definedName name="Acc_2" localSheetId="7">#REF!</definedName>
    <definedName name="Acc_2" localSheetId="5">#REF!</definedName>
    <definedName name="Acc_2">#REF!</definedName>
    <definedName name="Acc_3" localSheetId="4">#REF!</definedName>
    <definedName name="Acc_3" localSheetId="7">#REF!</definedName>
    <definedName name="Acc_3" localSheetId="5">#REF!</definedName>
    <definedName name="Acc_3">#REF!</definedName>
    <definedName name="Acc_4" localSheetId="4">#REF!</definedName>
    <definedName name="Acc_4" localSheetId="7">#REF!</definedName>
    <definedName name="Acc_4" localSheetId="5">#REF!</definedName>
    <definedName name="Acc_4">#REF!</definedName>
    <definedName name="Acc_5" localSheetId="4">#REF!</definedName>
    <definedName name="Acc_5" localSheetId="7">#REF!</definedName>
    <definedName name="Acc_5" localSheetId="5">#REF!</definedName>
    <definedName name="Acc_5">#REF!</definedName>
    <definedName name="Acc_6" localSheetId="4">#REF!</definedName>
    <definedName name="Acc_6" localSheetId="7">#REF!</definedName>
    <definedName name="Acc_6" localSheetId="5">#REF!</definedName>
    <definedName name="Acc_6">#REF!</definedName>
    <definedName name="Acc_7" localSheetId="4">#REF!</definedName>
    <definedName name="Acc_7" localSheetId="7">#REF!</definedName>
    <definedName name="Acc_7" localSheetId="5">#REF!</definedName>
    <definedName name="Acc_7">#REF!</definedName>
    <definedName name="Acc_8" localSheetId="4">#REF!</definedName>
    <definedName name="Acc_8" localSheetId="7">#REF!</definedName>
    <definedName name="Acc_8" localSheetId="5">#REF!</definedName>
    <definedName name="Acc_8">#REF!</definedName>
    <definedName name="Acc_9" localSheetId="4">#REF!</definedName>
    <definedName name="Acc_9" localSheetId="7">#REF!</definedName>
    <definedName name="Acc_9" localSheetId="5">#REF!</definedName>
    <definedName name="Acc_9">#REF!</definedName>
    <definedName name="Admin">[1]TABLA!$Q$2:$Q$3</definedName>
    <definedName name="Agricultura" localSheetId="2">[1]TABLA!#REF!</definedName>
    <definedName name="Agricultura" localSheetId="7">[1]TABLA!#REF!</definedName>
    <definedName name="Agricultura" localSheetId="5">[1]TABLA!#REF!</definedName>
    <definedName name="Agricultura">[1]TABLA!#REF!</definedName>
    <definedName name="Agricultura_y_Desarrollo_Rural" localSheetId="2">[1]TABLA!#REF!</definedName>
    <definedName name="Agricultura_y_Desarrollo_Rural" localSheetId="7">[1]TABLA!#REF!</definedName>
    <definedName name="Agricultura_y_Desarrollo_Rural" localSheetId="5">[1]TABLA!#REF!</definedName>
    <definedName name="Agricultura_y_Desarrollo_Rural">[1]TABLA!#REF!</definedName>
    <definedName name="Ambiental">'[1]Tablas instituciones'!$D$2:$D$9</definedName>
    <definedName name="ambiente" localSheetId="2">[1]TABLA!#REF!</definedName>
    <definedName name="ambiente" localSheetId="7">[1]TABLA!#REF!</definedName>
    <definedName name="ambiente" localSheetId="5">[1]TABLA!#REF!</definedName>
    <definedName name="ambiente">[1]TABLA!#REF!</definedName>
    <definedName name="Ambiente_y_Desarrollo_Sostenible" localSheetId="2">[1]TABLA!#REF!</definedName>
    <definedName name="Ambiente_y_Desarrollo_Sostenible" localSheetId="7">[1]TABLA!#REF!</definedName>
    <definedName name="Ambiente_y_Desarrollo_Sostenible" localSheetId="5">[1]TABLA!#REF!</definedName>
    <definedName name="Ambiente_y_Desarrollo_Sostenible">[1]TABLA!#REF!</definedName>
    <definedName name="_xlnm.Print_Area" localSheetId="1">'C1. Riesgos de Corrupción'!$B$2:$G$15</definedName>
    <definedName name="_xlnm.Print_Area" localSheetId="2">'C2. Raciona SERVICIOS'!$A$2:$Q$15</definedName>
    <definedName name="_xlnm.Print_Area" localSheetId="4">'C3 Participa_cuidad_RDC'!$B$2:$G$12</definedName>
    <definedName name="_xlnm.Print_Area" localSheetId="7">'C4 Servicio al ciudadano'!$B$2:$U$21</definedName>
    <definedName name="_xlnm.Print_Area" localSheetId="5">'C4 Servicio al ciudadano V2'!$C$2:$H$25</definedName>
    <definedName name="_xlnm.Print_Area" localSheetId="6">'C5 Transparencia '!$B$2:$G$10</definedName>
    <definedName name="_xlnm.Print_Area" localSheetId="0">PAAC!$C$3:$I$19</definedName>
    <definedName name="Ciencia__Tecnología_e_innovación" localSheetId="2">[1]TABLA!#REF!</definedName>
    <definedName name="Ciencia__Tecnología_e_innovación" localSheetId="7">[1]TABLA!#REF!</definedName>
    <definedName name="Ciencia__Tecnología_e_innovación" localSheetId="5">[1]TABLA!#REF!</definedName>
    <definedName name="Ciencia__Tecnología_e_innovación">[1]TABLA!#REF!</definedName>
    <definedName name="clases1">[2]TABLA!$G$2:$G$5</definedName>
    <definedName name="Comercio__Industria_y_Turismo" localSheetId="2">[1]TABLA!#REF!</definedName>
    <definedName name="Comercio__Industria_y_Turismo" localSheetId="7">[1]TABLA!#REF!</definedName>
    <definedName name="Comercio__Industria_y_Turismo" localSheetId="5">[1]TABLA!#REF!</definedName>
    <definedName name="Comercio__Industria_y_Turismo">[1]TABLA!#REF!</definedName>
    <definedName name="Departamentos" localSheetId="2">#REF!</definedName>
    <definedName name="Departamentos" localSheetId="4">#REF!</definedName>
    <definedName name="Departamentos" localSheetId="7">#REF!</definedName>
    <definedName name="Departamentos" localSheetId="5">#REF!</definedName>
    <definedName name="Departamentos">#REF!</definedName>
    <definedName name="Fuentes" localSheetId="4">#REF!</definedName>
    <definedName name="Fuentes" localSheetId="7">#REF!</definedName>
    <definedName name="Fuentes" localSheetId="5">#REF!</definedName>
    <definedName name="Fuentes">#REF!</definedName>
    <definedName name="Indicadores" localSheetId="4">#REF!</definedName>
    <definedName name="Indicadores" localSheetId="7">#REF!</definedName>
    <definedName name="Indicadores" localSheetId="5">#REF!</definedName>
    <definedName name="Indicadores">#REF!</definedName>
    <definedName name="nivel">[1]TABLA!$C$2:$C$3</definedName>
    <definedName name="Objetivos" localSheetId="4">OFFSET(#REF!,0,0,COUNTA(#REF!)-1,1)</definedName>
    <definedName name="Objetivos" localSheetId="7">OFFSET(#REF!,0,0,COUNTA(#REF!)-1,1)</definedName>
    <definedName name="Objetivos" localSheetId="5">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workbook>
</file>

<file path=xl/calcChain.xml><?xml version="1.0" encoding="utf-8"?>
<calcChain xmlns="http://schemas.openxmlformats.org/spreadsheetml/2006/main">
  <c r="T18" i="36" l="1"/>
  <c r="U17" i="36"/>
  <c r="U18" i="36" s="1"/>
  <c r="I22" i="35" l="1"/>
  <c r="G16" i="34"/>
  <c r="AJ6" i="34"/>
  <c r="X22" i="35"/>
  <c r="Y16" i="34"/>
  <c r="AG15" i="34"/>
  <c r="AE15" i="34"/>
  <c r="AC15" i="34"/>
  <c r="AA15" i="34"/>
  <c r="AG14" i="34"/>
  <c r="AE14" i="34"/>
  <c r="AC14" i="34"/>
  <c r="AA14" i="34"/>
  <c r="AG13" i="34"/>
  <c r="AE13" i="34"/>
  <c r="AC13" i="34"/>
  <c r="AA13" i="34"/>
  <c r="AG12" i="34"/>
  <c r="AE12" i="34"/>
  <c r="AC12" i="34"/>
  <c r="AA12" i="34"/>
  <c r="AG11" i="34"/>
  <c r="AE11" i="34"/>
  <c r="AC11" i="34"/>
  <c r="AA11" i="34"/>
  <c r="AG10" i="34"/>
  <c r="AE10" i="34"/>
  <c r="AC10" i="34"/>
  <c r="AA10" i="34"/>
  <c r="AG9" i="34"/>
  <c r="AE9" i="34"/>
  <c r="AC9" i="34"/>
  <c r="AC16" i="34" s="1"/>
  <c r="AA9" i="34"/>
  <c r="AG7" i="34"/>
  <c r="AE7" i="34"/>
  <c r="AC7" i="34"/>
  <c r="AA7" i="34"/>
  <c r="X16" i="34"/>
  <c r="X17" i="34" s="1"/>
  <c r="X21" i="34" s="1"/>
  <c r="AG6" i="34"/>
  <c r="AG16" i="34" s="1"/>
  <c r="AE6" i="34"/>
  <c r="AE16" i="34" s="1"/>
  <c r="AC6" i="34"/>
  <c r="AA6" i="34"/>
  <c r="AA16" i="34" s="1"/>
  <c r="W22" i="32" l="1"/>
  <c r="W21" i="32"/>
  <c r="W20" i="32"/>
  <c r="W23" i="32" s="1"/>
  <c r="W19" i="32"/>
  <c r="W18" i="32"/>
  <c r="W17" i="32"/>
  <c r="W16" i="32"/>
  <c r="W15" i="32"/>
  <c r="W14" i="32"/>
  <c r="W13" i="32"/>
  <c r="G19" i="30" l="1"/>
  <c r="Y18" i="30"/>
  <c r="Y17" i="30"/>
  <c r="Y13" i="30" l="1"/>
  <c r="Y14" i="30"/>
  <c r="Y16" i="30"/>
  <c r="X12" i="30"/>
  <c r="Y12" i="30" s="1"/>
  <c r="Z17" i="31"/>
  <c r="Z18" i="31"/>
  <c r="Z20" i="31"/>
  <c r="Z12" i="31"/>
  <c r="H21" i="31"/>
  <c r="Y19" i="30" l="1"/>
  <c r="Z21" i="31"/>
  <c r="V20" i="31" l="1"/>
  <c r="V18" i="31"/>
  <c r="V17" i="31"/>
  <c r="V21" i="31" l="1"/>
  <c r="V22" i="31" s="1"/>
  <c r="AA19" i="30" l="1"/>
  <c r="AA16" i="30"/>
  <c r="AA14" i="30"/>
  <c r="Z12" i="30"/>
  <c r="AA12" i="30" s="1"/>
  <c r="AA20" i="30" s="1"/>
  <c r="U20" i="30" l="1"/>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H6" i="28"/>
  <c r="AF6" i="28"/>
  <c r="AD6" i="28"/>
  <c r="AB26" i="28"/>
  <c r="AD26" i="28" l="1"/>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Johanna Paola Andrade Solano</author>
  </authors>
  <commentList>
    <comment ref="B9" authorId="0" shapeId="0" xr:uid="{7370F779-A989-44A7-8FF1-B11959FB54C0}">
      <text>
        <r>
          <rPr>
            <sz val="10"/>
            <color rgb="FF000000"/>
            <rFont val="Arial"/>
            <family val="2"/>
          </rPr>
          <t>======
ID#AAAAM6fi1Iw
Johanna Paola Andrade Solano    (2021-04-15 21:46:19)
Iniciativa / programa / proyecto u otro con el que se articula la actividad</t>
        </r>
      </text>
    </comment>
    <comment ref="C12" authorId="1" shapeId="0" xr:uid="{311A6046-F28D-4068-973A-2427B97A13EA}">
      <text>
        <r>
          <rPr>
            <b/>
            <sz val="9"/>
            <color indexed="81"/>
            <rFont val="Tahoma"/>
            <family val="2"/>
          </rPr>
          <t>Johanna Paola Andrade Solano: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4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4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4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4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4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s>
  <commentList>
    <comment ref="F11" authorId="0" shapeId="0" xr:uid="{8EE4E660-EBA4-4578-95DF-3256798B6D60}">
      <text>
        <r>
          <rPr>
            <b/>
            <sz val="9"/>
            <color indexed="81"/>
            <rFont val="Tahoma"/>
            <family val="2"/>
          </rPr>
          <t>Johanna Paola Andrade Solano:</t>
        </r>
        <r>
          <rPr>
            <sz val="9"/>
            <color indexed="81"/>
            <rFont val="Tahoma"/>
            <family val="2"/>
          </rPr>
          <t xml:space="preserve">
3 informes 2021 y el de cierre 2020</t>
        </r>
      </text>
    </comment>
    <comment ref="G11" authorId="0" shapeId="0" xr:uid="{3A3081B5-A12B-45F8-95C6-473E62EC9A1D}">
      <text>
        <r>
          <rPr>
            <b/>
            <sz val="9"/>
            <color indexed="81"/>
            <rFont val="Tahoma"/>
            <family val="2"/>
          </rPr>
          <t>Johanna Paola Andrade Solano:</t>
        </r>
        <r>
          <rPr>
            <sz val="9"/>
            <color indexed="81"/>
            <rFont val="Tahoma"/>
            <family val="2"/>
          </rPr>
          <t xml:space="preserve">
3 informes 2021 y el de cierre 2020</t>
        </r>
      </text>
    </comment>
    <comment ref="E17" authorId="0" shapeId="0" xr:uid="{2FD546F2-075B-4192-9D13-B028BFEFC305}">
      <text>
        <r>
          <rPr>
            <b/>
            <sz val="9"/>
            <color indexed="81"/>
            <rFont val="Tahoma"/>
            <family val="2"/>
          </rPr>
          <t>Johanna Paola Andrade Solano:</t>
        </r>
        <r>
          <rPr>
            <sz val="9"/>
            <color indexed="81"/>
            <rFont val="Tahoma"/>
            <family val="2"/>
          </rPr>
          <t xml:space="preserve">
Jefe de OAPI,  responsable del tema, quien estará a cargo de validar el trabajo del oficial de datos personales, una vez se cuente con este rol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26F11E88-255B-4975-BF87-B59D97034252}">
      <text>
        <r>
          <rPr>
            <sz val="10"/>
            <color rgb="FF000000"/>
            <rFont val="Arial"/>
            <family val="2"/>
          </rPr>
          <t xml:space="preserve">======
</t>
        </r>
        <r>
          <rPr>
            <sz val="10"/>
            <color rgb="FF000000"/>
            <rFont val="Arial"/>
            <family val="2"/>
          </rPr>
          <t xml:space="preserve">ID#AAAALGtCo5k
</t>
        </r>
        <r>
          <rPr>
            <sz val="10"/>
            <color rgb="FF000000"/>
            <rFont val="Arial"/>
            <family val="2"/>
          </rPr>
          <t xml:space="preserve">    (2021-01-13 21:34:49)
</t>
        </r>
        <r>
          <rPr>
            <sz val="10"/>
            <color rgb="FF000000"/>
            <rFont val="Arial"/>
            <family val="2"/>
          </rPr>
          <t xml:space="preserve">Iniciativa / programa / proyecto u otro con el que se articula la actividad
</t>
        </r>
        <r>
          <rPr>
            <sz val="10"/>
            <color rgb="FF000000"/>
            <rFont val="Arial"/>
            <family val="2"/>
          </rPr>
          <t xml:space="preserve">	-Johanna Paola Andrade Solano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CD509D75-FE51-4925-B3E6-4DD8E85601FA}">
      <text>
        <r>
          <rPr>
            <sz val="10"/>
            <color rgb="FF000000"/>
            <rFont val="Arial"/>
            <family val="2"/>
          </rPr>
          <t>======
ID#AAAAEJSK4AA
Johanna Paola Andrade Solano    (2020-01-29 20:52:38)
Iniciativa / programa / proyecto u otro con el que se articula la actividad</t>
        </r>
      </text>
    </comment>
  </commentList>
</comments>
</file>

<file path=xl/sharedStrings.xml><?xml version="1.0" encoding="utf-8"?>
<sst xmlns="http://schemas.openxmlformats.org/spreadsheetml/2006/main" count="779" uniqueCount="485">
  <si>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</si>
  <si>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</si>
  <si>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</si>
  <si>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</si>
  <si>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</si>
  <si>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</si>
  <si>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</si>
  <si>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</si>
  <si>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</si>
  <si>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</si>
  <si>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</si>
  <si>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</si>
  <si>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</si>
  <si>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</si>
  <si>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</si>
  <si>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</si>
  <si>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</si>
  <si>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</si>
  <si>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</si>
  <si>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</si>
  <si>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</si>
  <si>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</si>
  <si>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</si>
  <si>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</si>
  <si>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</si>
  <si>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</si>
  <si>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Orden:</t>
  </si>
  <si>
    <t>Sector administrativo:</t>
  </si>
  <si>
    <t>Año vigencia:</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</si>
  <si>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</si>
  <si>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</si>
  <si>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</si>
  <si>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</si>
  <si>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</si>
  <si>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</si>
  <si>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</si>
  <si>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</si>
  <si>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</si>
  <si>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</si>
  <si>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</si>
  <si>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</si>
  <si>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</si>
  <si>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</si>
  <si>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</si>
  <si>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</si>
  <si>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</si>
  <si>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</si>
  <si>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</si>
  <si>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</si>
  <si>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</si>
  <si>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</si>
  <si>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</si>
  <si>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</si>
  <si>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</si>
  <si>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</si>
  <si>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 xml:space="preserve">Componente 1: Gestión del Riesgo de Corrupción  -Mapa de Riesgos de Corrupción
SEGUIMIENTO Y EVALUACIÓN DEL DESEMPEÑO INSTITUCIONAL </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</si>
  <si>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</si>
  <si>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</si>
  <si>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</si>
  <si>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</si>
  <si>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</si>
  <si>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</si>
  <si>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</si>
  <si>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</si>
  <si>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t xml:space="preserve">Version 1
31 DE ENERO DE 2019
</t>
  </si>
  <si>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</si>
  <si>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</si>
  <si>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</si>
  <si>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</si>
  <si>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</si>
  <si>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</si>
  <si>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</si>
  <si>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</si>
  <si>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</si>
  <si>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</si>
  <si>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</si>
  <si>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</si>
  <si>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</si>
  <si>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</si>
  <si>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</si>
  <si>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</si>
  <si>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</si>
  <si>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</si>
  <si>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</si>
  <si>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</si>
  <si>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Revisar los riesgos existentes y actualizarlos, de ser pertinente, de acuerdo con la metodología.</t>
  </si>
  <si>
    <t>Publicar el mapa de riesgos actualizado, en el portal y en Isolucion</t>
  </si>
  <si>
    <t>Sensibilizar a los funcionarios, sobre los riesgos de corrupcion</t>
  </si>
  <si>
    <t>Ejecutar actividades de sensibilización sobre el régimen disciplinario y el Conflicto de
Intereses</t>
  </si>
  <si>
    <t>OCI 
Coordinador de RRHF</t>
  </si>
  <si>
    <t>Profesional OAPI</t>
  </si>
  <si>
    <t>Profesional OAPI / Gestores de proceso / Línea estratégica</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</si>
  <si>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</si>
  <si>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</si>
  <si>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</si>
  <si>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</si>
  <si>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</si>
  <si>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</si>
  <si>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t>Jefe OCI</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</si>
  <si>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</si>
  <si>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</si>
  <si>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</si>
  <si>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</si>
  <si>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</si>
  <si>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</si>
  <si>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</si>
  <si>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</si>
  <si>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</si>
  <si>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</si>
  <si>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</si>
  <si>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</si>
  <si>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</si>
  <si>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</si>
  <si>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</si>
  <si>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</si>
  <si>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Socializar los valores del código de integridad</t>
  </si>
  <si>
    <t>Actividades de socialización realizadas</t>
  </si>
  <si>
    <t>1.5</t>
  </si>
  <si>
    <t>Promover el cumplimiento de los lineamientos establecidos en la Ley 2013 de 2019</t>
  </si>
  <si>
    <t>Elaborar informe de seguimiento y monitoreo a las declaraciones de conflicto de interés y de las declaraciones de bienes y rentas por parte de los servidores públicos</t>
  </si>
  <si>
    <t>Reporte de monitoreo línea de denuncias</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</si>
  <si>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</si>
  <si>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</si>
  <si>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</si>
  <si>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</si>
  <si>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</si>
  <si>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</si>
  <si>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</si>
  <si>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</si>
  <si>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</si>
  <si>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</si>
  <si>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</si>
  <si>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</si>
  <si>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</si>
  <si>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</si>
  <si>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</si>
  <si>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</si>
  <si>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</si>
  <si>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</si>
  <si>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</si>
  <si>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</si>
  <si>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</si>
  <si>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</si>
  <si>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</si>
  <si>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</si>
  <si>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</si>
  <si>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</si>
  <si>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</si>
  <si>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</si>
  <si>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</si>
  <si>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</si>
  <si>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</si>
  <si>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</si>
  <si>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</si>
  <si>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</si>
  <si>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</si>
  <si>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Profesional OAPI
Gestores de Procesos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</si>
  <si>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</si>
  <si>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</si>
  <si>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</si>
  <si>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</si>
  <si>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</si>
  <si>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</si>
  <si>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</si>
  <si>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</si>
  <si>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</si>
  <si>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</si>
  <si>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</si>
  <si>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</si>
  <si>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</si>
  <si>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</si>
  <si>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</si>
  <si>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</si>
  <si>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</si>
  <si>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</si>
  <si>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</si>
  <si>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</si>
  <si>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</si>
  <si>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</si>
  <si>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</si>
  <si>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</si>
  <si>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</si>
  <si>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</si>
  <si>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</si>
  <si>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</si>
  <si>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</si>
  <si>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</si>
  <si>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</si>
  <si>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</si>
  <si>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</si>
  <si>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</si>
  <si>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</si>
  <si>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</si>
  <si>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</si>
  <si>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</si>
  <si>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</si>
  <si>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</si>
  <si>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</si>
  <si>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</si>
  <si>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</si>
  <si>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</si>
  <si>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</si>
  <si>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 xml:space="preserve">Fue realizada la socialización de la política Anticorrucpión, el 26 de febrero, a través de mail corporativo de comunicaciones internas. La misma incluye que son riesgos de corrupción y algunos de ellos, así mismo incluye la importancia de documentar y hacer seguimiento a los riesgos de corrupción una vez se identifiquen. </t>
  </si>
  <si>
    <t xml:space="preserve">Fue enviado a los líderes y gestores de procesos un seguimiento a todos los controles de riesgos documentados. En el mail se semsibilizó sobre la importancia de su cumplimiento de manera oportuna. El informe cuenta con una semaforización, acorde a las fechas de cierre de cada control de riesgos. Este informe tuvo dos cortes, uno preventivo (iniando el mes de marzo) y otro más correctivo (finalizando el mes) pues hubo taras que se alcanzaron a dejar vencer. Se sensibiliza a los gestores sobre la importancia y responsabilidad de su rol, frente a la implmentación de controles orientados a evitar la matrialziación de riesgos. </t>
  </si>
  <si>
    <t>No cuenta con avance. Sin embargo en el mes de enero fue revisado el mapa de riesgos conlcuido en el mes de noviembre de 2020, y fueron documentados unos nuevos riesgos del proceso de gestión TICS y de Gestión Administrativa y Financiera. El mapa de riesgos en Isolución fue actualizado durante Q1. Su publicación y socialziación se realizará en el mes de abril</t>
  </si>
  <si>
    <t>Monitorear el mapa de riesgos de corrupción validando la efectividad de los controles establecidos</t>
  </si>
  <si>
    <t xml:space="preserve">El 19 de febrero fue presentado informe de monitoreo y revisión a los riesgos identificados en cada proceso, abarcando el periodo del 14 de noviembre de 2020 al 15 de ferbero de 2021.  </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</si>
  <si>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</si>
  <si>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</si>
  <si>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</si>
  <si>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</si>
  <si>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</si>
  <si>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</si>
  <si>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</si>
  <si>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</si>
  <si>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</si>
  <si>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</si>
  <si>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</si>
  <si>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</si>
  <si>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</si>
  <si>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</si>
  <si>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</si>
  <si>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</si>
  <si>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</si>
  <si>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</si>
  <si>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</si>
  <si>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</si>
  <si>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</si>
  <si>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</si>
  <si>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</si>
  <si>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</si>
  <si>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</si>
  <si>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</si>
  <si>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</si>
  <si>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</si>
  <si>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</si>
  <si>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</si>
  <si>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</si>
  <si>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</si>
  <si>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</si>
  <si>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</si>
  <si>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</si>
  <si>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</si>
  <si>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</si>
  <si>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</si>
  <si>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</si>
  <si>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</si>
  <si>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</si>
  <si>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</si>
  <si>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</si>
  <si>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</si>
  <si>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</si>
  <si>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</si>
  <si>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</si>
  <si>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</si>
  <si>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</si>
  <si>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</si>
  <si>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SEGUIMIENTO 1
ABRIL 30</t>
  </si>
  <si>
    <t xml:space="preserve">CUALITATIVO </t>
  </si>
  <si>
    <t>AVANCE 31 DE AGOSTO</t>
  </si>
  <si>
    <t>PLAN DE ACCIÓN</t>
  </si>
  <si>
    <t xml:space="preserve">OBJETIVO: </t>
  </si>
  <si>
    <t xml:space="preserve">Gestionar actividades encaminadas a fortalecer la Politica de Servicio al Cuidadano </t>
  </si>
  <si>
    <t>FECHA FORMULACIÓN:</t>
  </si>
  <si>
    <t xml:space="preserve">PROCESO: </t>
  </si>
  <si>
    <t xml:space="preserve">ÁREA: </t>
  </si>
  <si>
    <t xml:space="preserve">OFICINA ASESORA DE PLANEACIÓN E INFORMACIÓN </t>
  </si>
  <si>
    <t>RESPONSABLE DE SEGUIMIENTO</t>
  </si>
  <si>
    <t>Johanna Paola Andrade Solano</t>
  </si>
  <si>
    <t>(ESTRATEGIA)
PROGRAMAS / PROYECTOS</t>
  </si>
  <si>
    <t>INICIATIVA
TACTICA ESTRATÉGICA (ACTIVIDAD)</t>
  </si>
  <si>
    <t>TAREA</t>
  </si>
  <si>
    <t>RESPONSABLE</t>
  </si>
  <si>
    <t>NOMBRE DEL INDICADOR O PRODUCTO</t>
  </si>
  <si>
    <t>META</t>
  </si>
  <si>
    <t>FRECUENCIA DE MEDICIÓN</t>
  </si>
  <si>
    <t>AVANCE (%)</t>
  </si>
  <si>
    <t xml:space="preserve">OBSERVACION </t>
  </si>
  <si>
    <t>Mantener actualizado el modelo integrado de planeación y gestión (MIPG)</t>
  </si>
  <si>
    <t>trimestral</t>
  </si>
  <si>
    <t>anual</t>
  </si>
  <si>
    <t>Socializaciones realizadas</t>
  </si>
  <si>
    <t>1 Documento traducido a Lenguaje Claro</t>
  </si>
  <si>
    <t>1 Documento traducido</t>
  </si>
  <si>
    <t>1 Documento que explique el paso a paso de los servicios</t>
  </si>
  <si>
    <t>Plan de Acción Participación Ciudadana</t>
  </si>
  <si>
    <t>FECHA FORMULACIÓN</t>
  </si>
  <si>
    <t xml:space="preserve">Gestión de Comunicaciones </t>
  </si>
  <si>
    <t xml:space="preserve">Oficina Asesora de Planeación e Información </t>
  </si>
  <si>
    <t>Alexandra Díaz Rodríguez</t>
  </si>
  <si>
    <t>Información</t>
  </si>
  <si>
    <t xml:space="preserve">Alexandra Díaz </t>
  </si>
  <si>
    <t>Diálogo</t>
  </si>
  <si>
    <t>Laura Samper</t>
  </si>
  <si>
    <t xml:space="preserve">Responsabilidad     </t>
  </si>
  <si>
    <t xml:space="preserve">Rendición de cuentas en materia de paz. </t>
  </si>
  <si>
    <r>
      <rPr>
        <b/>
        <sz val="10"/>
        <color theme="1"/>
        <rFont val="Arial"/>
        <family val="2"/>
      </rPr>
      <t>Elaboró:</t>
    </r>
    <r>
      <rPr>
        <sz val="10"/>
        <color theme="1"/>
        <rFont val="Arial"/>
        <family val="2"/>
      </rPr>
      <t xml:space="preserve"> Alexandra Díaz Rodríguez</t>
    </r>
  </si>
  <si>
    <r>
      <rPr>
        <b/>
        <sz val="10"/>
        <color theme="1"/>
        <rFont val="Arial"/>
        <family val="2"/>
      </rPr>
      <t xml:space="preserve">Revisó:  </t>
    </r>
    <r>
      <rPr>
        <sz val="10"/>
        <color theme="1"/>
        <rFont val="Arial"/>
        <family val="2"/>
      </rPr>
      <t>Johanna Andrade Rodríguez</t>
    </r>
  </si>
  <si>
    <t>Plan de Acción Transparencia- SIART</t>
  </si>
  <si>
    <t>INICIATIVA
TÁCTICA ESTRATÉGICA (ACTIVIDAD)</t>
  </si>
  <si>
    <t xml:space="preserve">OBSERVACIÓN </t>
  </si>
  <si>
    <t>Fortalecer la dimensión de Información y Comunicación</t>
  </si>
  <si>
    <t>Trimestral</t>
  </si>
  <si>
    <t>Semestral</t>
  </si>
  <si>
    <t>Anual</t>
  </si>
  <si>
    <t xml:space="preserve"> </t>
  </si>
  <si>
    <r>
      <rPr>
        <b/>
        <sz val="10"/>
        <color rgb="FF000000"/>
        <rFont val="Arial"/>
        <family val="2"/>
      </rPr>
      <t>Elaboró:</t>
    </r>
    <r>
      <rPr>
        <sz val="10"/>
        <color rgb="FF000000"/>
        <rFont val="Arial"/>
        <family val="2"/>
      </rPr>
      <t xml:space="preserve"> Alexandra Díaz Rodríguez</t>
    </r>
  </si>
  <si>
    <r>
      <rPr>
        <b/>
        <sz val="10"/>
        <color rgb="FF000000"/>
        <rFont val="Arial"/>
        <family val="2"/>
      </rPr>
      <t xml:space="preserve">Revisó:  </t>
    </r>
    <r>
      <rPr>
        <sz val="10"/>
        <color rgb="FF000000"/>
        <rFont val="Arial"/>
        <family val="2"/>
      </rPr>
      <t>Johanna Andrade Rodríguez</t>
    </r>
  </si>
  <si>
    <t xml:space="preserve">INFORME DE AVANCE Y CUMPLIMIENTO 
</t>
  </si>
  <si>
    <t xml:space="preserve">Subcomponente 2
Fortalecimiento de los canales
de atención </t>
  </si>
  <si>
    <t>Subcomponente 4
Normativo y procedimental</t>
  </si>
  <si>
    <t>Subcomponente 5
Relacionamiento con el ciudadano</t>
  </si>
  <si>
    <t>Promover la transformación de la cultura organizacional de la entidad</t>
  </si>
  <si>
    <t>AVANCE DICIEMBRE</t>
  </si>
  <si>
    <t>CUMPLIMIENTO DICIEMBRE</t>
  </si>
  <si>
    <t>AVANCE PLAN SEGUIMIENTO 3 (DICIEMBRE)</t>
  </si>
  <si>
    <t>Alexandra Díaz</t>
  </si>
  <si>
    <t xml:space="preserve">Fortalecer la sección deTransparencia y Acceso a la Información Pública del portal web de la empresa, de acuerdo con lo requerido por la Ley 1712 de 2014 y adoptando los estándares de la Resolución 1519 de 2020. </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</si>
  <si>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</si>
  <si>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 xml:space="preserve">Implementar en formato de audio, los contenidos del portal web relativos a los oficios artesanales, que sean de interés para la ciudadanía y que garanticen su accesibilidad a personas en condición de discapacidad visual. </t>
  </si>
  <si>
    <t>Función de ampliación de tamaño de fuente</t>
  </si>
  <si>
    <t xml:space="preserve">Incorporar la función de ampliación de tamaño de fuente en el portal web de la empresa, para facilitar el acceso y la lectura de la informacción, a personas en condición de discapacidad auditiva. </t>
  </si>
  <si>
    <t xml:space="preserve">Formular el plan de apertura, mejora y uso de datos abiertos de la empresa, y publicar mínimo, un conjunto de datos abiertos en: www.datos.gov.co. </t>
  </si>
  <si>
    <t xml:space="preserve">Producir y publicar en el portal web, contenidos sobre la actividad de la empresa, relacionados con el desempeño de sus principales indicadores de gestión y resultados del Balance Score Card. </t>
  </si>
  <si>
    <t>100% de la estrategia implementada</t>
  </si>
  <si>
    <t>Notas sobre la gestión de la empresa</t>
  </si>
  <si>
    <t>3 notas publicadas</t>
  </si>
  <si>
    <t>Alexandra Díaz / Johanna Andrade</t>
  </si>
  <si>
    <t>Implementar la estrategia digital que promueva la consulta y el control social por parte de los ciudadanos, sobre la información, documentos y canales de comunicación publicados en el portal web relativos a la Ley de Transparencia y Acceso a la Información.</t>
  </si>
  <si>
    <t>Mapa de riesgos del proceso</t>
  </si>
  <si>
    <t>1 mapa de riesgos</t>
  </si>
  <si>
    <t xml:space="preserve">Levantar los riesgos del Proceso de Relacionamiento e identificar, si existen, de corrupción en dicho proceso. </t>
  </si>
  <si>
    <t xml:space="preserve">Fortalecer los instrumentos de gestión institucionales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</si>
  <si>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1 esquema actualizado</t>
  </si>
  <si>
    <t>3 reportes publicados</t>
  </si>
  <si>
    <t>30 contenidos en formato de audio publicados</t>
  </si>
  <si>
    <t>1 función implementada</t>
  </si>
  <si>
    <t>1 plan de apertura de datos y 1 conjunto de datos publicado</t>
  </si>
  <si>
    <t>Estrategia digital enfocada en Transparencia y Acceso a la Información</t>
  </si>
  <si>
    <t>Plan de apertura de datos y conjunto de datos en www.datos.gov.co</t>
  </si>
  <si>
    <t>Contenidos en formato de audio</t>
  </si>
  <si>
    <t>Reportes de publicación de información Ley 1712</t>
  </si>
  <si>
    <t>Esquema de publicación de la sección Transparencia y Acceso a la Información actualizado</t>
  </si>
  <si>
    <r>
      <rPr>
        <b/>
        <sz val="10"/>
        <color rgb="FF000000"/>
        <rFont val="Arial"/>
        <family val="2"/>
      </rPr>
      <t>Aprobó:</t>
    </r>
    <r>
      <rPr>
        <sz val="10"/>
        <color rgb="FF000000"/>
        <rFont val="Arial"/>
        <family val="2"/>
      </rPr>
      <t xml:space="preserve"> Carmen Liliana Maldonado</t>
    </r>
  </si>
  <si>
    <t xml:space="preserve">AVANCE </t>
  </si>
  <si>
    <t>INFORME DE AVANCE Y CUMPLIMIENTO
FECHA: xxxxx 30 de 2022</t>
  </si>
  <si>
    <t>Versión 1: 27 enero 2022: Formulación del PAAC.</t>
  </si>
  <si>
    <t>VERSIÓN 1
27 DE ENERO DE 2022</t>
  </si>
  <si>
    <t xml:space="preserve">Ejercicio de participación </t>
  </si>
  <si>
    <t>Consolidar y publicar información sobre los resultados de la gestión de Artesanías de Colombia de manera permanente, para garantizar la adecuada rendición de cuentas de la empresa, así como la participación de la ciudadanía, a través de sus canales digitales.</t>
  </si>
  <si>
    <t>Parrilla de contenidos de la franja institucional</t>
  </si>
  <si>
    <t>100% de los contenidos de la parrilla</t>
  </si>
  <si>
    <t>Adriana Parra</t>
  </si>
  <si>
    <t>Fortalecer el conocimiento entre los funcionarios de la empresa sobre el concepto de participación ciudadana, a través de su vinculación en eventos de capacitación ofrecidos por la Función Pública y otras.</t>
  </si>
  <si>
    <t>4 funcionarios capacitados</t>
  </si>
  <si>
    <t>Realizar los espacios de participación y diálogo ciudadano denominados "Encuentros Regionales",  y garantizando la participación de los diferentes grupos de valor y control social, interesados en cada región.</t>
  </si>
  <si>
    <t>Juan Carlos Pacheco</t>
  </si>
  <si>
    <t>8 Encuentros Regionales</t>
  </si>
  <si>
    <t>1 reporte del ejercicio de participación</t>
  </si>
  <si>
    <t>Realizar el espacio de participación denominado: "Cómo Vamos", con el grupo de valor de colaboradores de la empresa,y en el cual se presenta una rendición de cuentas y permite una retroalimentación sobre la gestión realizada durante el año.</t>
  </si>
  <si>
    <t>Evento "Cómo Vamos" realizado</t>
  </si>
  <si>
    <t>1 reporte de realización del evento</t>
  </si>
  <si>
    <t>Evaluar y verificar por parte de la Oficina de Control Interno, el cumplimiento de la estrategia de Rendición de Cuentas, incluyendo la eficacia y pertinencia de los mecanismos de participación ciudadana.</t>
  </si>
  <si>
    <t xml:space="preserve">Camilo Valderrama </t>
  </si>
  <si>
    <t>1 informe publicado</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</si>
  <si>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</si>
  <si>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1 informe publicado de rendición de cuentas en materia de paz. 
1 parrilla de contenidos de la franja paz</t>
  </si>
  <si>
    <t>CUMPLIMIENTO</t>
  </si>
  <si>
    <r>
      <rPr>
        <b/>
        <sz val="10"/>
        <color theme="1"/>
        <rFont val="Arial"/>
        <family val="2"/>
      </rPr>
      <t>Aprobó:</t>
    </r>
    <r>
      <rPr>
        <sz val="10"/>
        <color theme="1"/>
        <rFont val="Arial"/>
        <family val="2"/>
      </rPr>
      <t xml:space="preserve"> Carmen Liliana Maldonado</t>
    </r>
  </si>
  <si>
    <t xml:space="preserve">Versión 1: 27 enero 2022: Formulación del PAAC.  </t>
  </si>
  <si>
    <t>INFORME DE AVANCE Y CUMPLIMIENTO
 2022</t>
  </si>
  <si>
    <t>Fortalecer los espacios y mecanismos institicionales para promover la participación ciudadana en las diferentes etapas de la gestión pública realizada en beneficio del sector artesano del país.</t>
  </si>
  <si>
    <t>Funcionarios capacitados</t>
  </si>
  <si>
    <t xml:space="preserve">EVIDENCIAS: 
1. Cronograma de los Encuentros Regionales realizados.  
2. Conclusiones de cada Encuentro.
3. Encuesta de percepción. </t>
  </si>
  <si>
    <t>Cuatrimestral</t>
  </si>
  <si>
    <t>PLAN DE ACCIÓN 2022</t>
  </si>
  <si>
    <t>Plan Código de Integridad</t>
  </si>
  <si>
    <t xml:space="preserve">Desarrollar acciones para que los servidores públicos implementen en el ejercicio de sus funciones una cultura de integridad y de prevención de conflictos de interés y de actos de corrupción </t>
  </si>
  <si>
    <t>Gestión Administrativa y Financiera</t>
  </si>
  <si>
    <t xml:space="preserve">Subgerencia Administra y Financiera- Coordinación de Gestión de Recursos Humanos y Físicos </t>
  </si>
  <si>
    <t xml:space="preserve">Sandra Maritza Vargas Rozo </t>
  </si>
  <si>
    <t>Subcomponente</t>
  </si>
  <si>
    <t xml:space="preserve">INFORME DE AVANCE Y CUMPLIMIENTO
</t>
  </si>
  <si>
    <t>Gestionar el Talento Humanos de acuerdo con las prioridades estratégicas de la entidad</t>
  </si>
  <si>
    <t xml:space="preserve">Gestionar el curso de integridad, transparencia y lucha contra la corrupción para los funcionarios de planta nuevos </t>
  </si>
  <si>
    <t xml:space="preserve">Coordinadora Subgerencia Administrativa y Financiera- Gestión de Recursos Humanos y Físicos  </t>
  </si>
  <si>
    <t xml:space="preserve"># de funcionarios nuevos con el curso de integridad/ # de funcionarios nuevos </t>
  </si>
  <si>
    <t xml:space="preserve">Semestral </t>
  </si>
  <si>
    <t>Gestionar el diligenciamiento de los formatos establecidos en el PROCEDIMIENTO PARA LA IDENTIFICACIÓN, DECLARACIÓN Y GESTIÓN DE CONFLICTOS DE INTERÉS</t>
  </si>
  <si>
    <t># de funcionarios con el formato diligenciado/ # de funcionarios</t>
  </si>
  <si>
    <t>Coordinadora Subgerencia Administrativa y Financiera- Gestión de Recursos Humanos y Físicos</t>
  </si>
  <si>
    <t xml:space="preserve">Implementar mecanismos para que los funcionarios comuniquen sus sugerencias para mejorar la planeación y el desarrollo de las actividades del código de integridad </t>
  </si>
  <si>
    <t>Mecanismo implementado</t>
  </si>
  <si>
    <t xml:space="preserve">Desarrollar actividad "Mural de compromiso" (caja de herramientas del DAFP), en el marco de la conmemoración del día del servidor público. </t>
  </si>
  <si>
    <t xml:space="preserve">Coordinación Gestión de Recursos Humanos y Físicos  
Coordinación Subgerencia Administrativa y Financiera- Gestión Administrativa
Profesional Oficina Asesora de Planeación e Información </t>
  </si>
  <si>
    <t>Actividad desarrollada</t>
  </si>
  <si>
    <t>Informe de seguimiento y monitoreo de la información registrada en declaraciones de conflicto de interés y en la declaración de bienes y renta</t>
  </si>
  <si>
    <t>Realizar seguimiento a las denuncias anónimas interpuestas por los ciudadanos y por los funcionarios a través del canal dispuesto</t>
  </si>
  <si>
    <t>Coordinación Subgerencia Administrativa y Financiera- Gestión de Recursos Humanos y Físicos 
Coordinación Subgerencia Administrativa y Financiera- Gestión Administrativa</t>
  </si>
  <si>
    <t>Coordinadora Subgerencia Administrativa y Financiera- Gestión de Recursos Humanos y Físicos 
Asesora de Comunicaciones- Gerencia General</t>
  </si>
  <si>
    <t>Bimensual</t>
  </si>
  <si>
    <t xml:space="preserve">Implementar mecanismos para que los colaboradores de la entidad formulen sus consultas y soliciten orientaciones relacionadas con conflictos de interés </t>
  </si>
  <si>
    <t xml:space="preserve">Coordinadora Subgerencia Administrativa y Financiera- Gestión de Recursos Humanos y Físicos  
Asesora de Comunicaciones- Gerencia General  </t>
  </si>
  <si>
    <t>Inform sobre las consultas realizadas</t>
  </si>
  <si>
    <t xml:space="preserve">Trimestral </t>
  </si>
  <si>
    <t>Socializar el procedimiento PARA LA IDENTIFICACIÓN, DECLARACIÓN Y GESTIÓN DE CONFLICTOS DE INTERÉS</t>
  </si>
  <si>
    <r>
      <rPr>
        <b/>
        <sz val="10"/>
        <color rgb="FF000000"/>
        <rFont val="Arial"/>
        <family val="2"/>
      </rPr>
      <t xml:space="preserve">Elaboró: </t>
    </r>
    <r>
      <rPr>
        <sz val="10"/>
        <color rgb="FF000000"/>
        <rFont val="Arial"/>
        <family val="2"/>
      </rPr>
      <t xml:space="preserve">Sandra Martiza Vargas Rozo -  Coordinadira Subgerencia Administrativa y Financiera - Gestión de Recursos Humanos y Físicos </t>
    </r>
  </si>
  <si>
    <r>
      <t xml:space="preserve">Subcomponente 1                                                                                         </t>
    </r>
    <r>
      <rPr>
        <sz val="14"/>
        <color theme="1"/>
        <rFont val="Calibri"/>
        <family val="2"/>
        <scheme val="minor"/>
      </rPr>
      <t xml:space="preserve">Implementación del código de integridad </t>
    </r>
  </si>
  <si>
    <r>
      <t xml:space="preserve">Subcomponente 2                                                 </t>
    </r>
    <r>
      <rPr>
        <sz val="14"/>
        <rFont val="Calibri"/>
        <family val="2"/>
        <scheme val="minor"/>
      </rPr>
      <t xml:space="preserve">Conflictos de interés </t>
    </r>
  </si>
  <si>
    <t>ARTESANIAS DE COLOMBIA S.A.</t>
  </si>
  <si>
    <t>Comercio, Industria y Turismo</t>
  </si>
  <si>
    <t>Cundinamarca</t>
  </si>
  <si>
    <t>Bogotá D.C.</t>
  </si>
  <si>
    <t>SEGUIMIENTO 1
MARZO 30</t>
  </si>
  <si>
    <t>N.A.</t>
  </si>
  <si>
    <r>
      <t>*</t>
    </r>
    <r>
      <rPr>
        <b/>
        <sz val="10"/>
        <color theme="1"/>
        <rFont val="Calibri"/>
        <family val="2"/>
        <scheme val="minor"/>
      </rPr>
      <t xml:space="preserve"> FECHA DE CORTE: </t>
    </r>
    <r>
      <rPr>
        <sz val="10"/>
        <color theme="1"/>
        <rFont val="Calibri"/>
        <family val="2"/>
        <scheme val="minor"/>
      </rPr>
      <t xml:space="preserve">
Abril 30 de 2022
Agosto 31 de 2022
Diciembre 31 de 2022</t>
    </r>
  </si>
  <si>
    <t>SEGUIMIENTO 
DICIEMBRE 2021</t>
  </si>
  <si>
    <t xml:space="preserve">Revisar y actualizar de ser procedente la política de gestión integral del riesgo </t>
  </si>
  <si>
    <t>Revsion realizada</t>
  </si>
  <si>
    <t>Profesional OAPI / Responsables politicas de relacionamiento</t>
  </si>
  <si>
    <t>Riesgos actualizados según corresponda</t>
  </si>
  <si>
    <t>Riesgos documentados según corresponda</t>
  </si>
  <si>
    <t xml:space="preserve">Definir el mapa de riesgos del proceso de relacionamiento con la ciudadanía  e identificar, si existen, de corrupción en dicho proceso. </t>
  </si>
  <si>
    <t>Versión 1: 27 enero 2022: Formulación del PAAC</t>
  </si>
  <si>
    <r>
      <rPr>
        <b/>
        <sz val="10"/>
        <color theme="1"/>
        <rFont val="Arial"/>
        <family val="2"/>
      </rPr>
      <t xml:space="preserve">Revisó:  </t>
    </r>
    <r>
      <rPr>
        <sz val="10"/>
        <color theme="1"/>
        <rFont val="Arial"/>
        <family val="2"/>
      </rPr>
      <t>Carmen Liliana Maldonado</t>
    </r>
  </si>
  <si>
    <r>
      <rPr>
        <b/>
        <sz val="10"/>
        <color theme="1"/>
        <rFont val="Arial"/>
        <family val="2"/>
      </rPr>
      <t>Elaboró:</t>
    </r>
    <r>
      <rPr>
        <sz val="10"/>
        <color theme="1"/>
        <rFont val="Arial"/>
        <family val="2"/>
      </rPr>
      <t xml:space="preserve"> Johanna Paola Andrade Solano</t>
    </r>
  </si>
  <si>
    <t>OBSERVACION 
FECHA: AVANCE DICIEMBRE</t>
  </si>
  <si>
    <t>Revisar la información documentada y necesaria para la estandarización del proceso de relacionamiento con la ciudadania</t>
  </si>
  <si>
    <t>Información documentada revisada y/o documenbtada según corresponda</t>
  </si>
  <si>
    <t>Realizar un ejercicio de participación ciudadana que permita construir, de manera conjunta y con los diferentes grupos de valor de la empresa, su plan estratégico para el cuatrenio (2022 - 2026) ajustado a los lineamientos y políticas del Plan Nacional de Desarrollo del país; así como la identificación de posibles trámites y/o servicios que se puedan racionalizar, de cara a los beneficiarios de la empresa.</t>
  </si>
  <si>
    <t>Profesional Calidad OAPI (Johanna Andrade)
Profesional gestion Calidad OAPI (Leonardo Martin)
Responsables politicas de relacionamiento</t>
  </si>
  <si>
    <t>Proceso con información documentada</t>
  </si>
  <si>
    <t>Levantar el mapa de riesgos y conlcuir la estandarizaciín general del proceso de relacionamiento con la ciudadania</t>
  </si>
  <si>
    <t>*Mapa de riesgos del proceso documentado (50%)
*Proceso estandarizado (50%)</t>
  </si>
  <si>
    <t>Mapa riesgos documentado
Proceso estandarizado</t>
  </si>
  <si>
    <t>Profesional Calidad OAPI (Johanna Andrade)</t>
  </si>
  <si>
    <t xml:space="preserve">Presentar Informe de PQRSD </t>
  </si>
  <si>
    <t>Coordinador gestión administrativa (Yaneth Muñoz)</t>
  </si>
  <si>
    <t>Informes de PQRSD documentados</t>
  </si>
  <si>
    <t xml:space="preserve">Gestión de datos SUIT reportados </t>
  </si>
  <si>
    <t>4 reportes en SUIT (trimestral) de PQRSD por servicio</t>
  </si>
  <si>
    <t>Implementar en la entidad programas de cualificación en atención preferente e incluyente en al menos un tipo de discapacidad</t>
  </si>
  <si>
    <t>Coordinador de Gestión de Recursos Humanos (Sandra Vargas)
Profesional de Gestion GRHF (Adriana Parra)</t>
  </si>
  <si>
    <t>Programa de cualificación en atención preferente e incluyente implementado</t>
  </si>
  <si>
    <t>1 Programa</t>
  </si>
  <si>
    <t>Jornadas de inducción con la inclusión de temas de politica SAC</t>
  </si>
  <si>
    <t>9 jornadas de inducción con la inclusión de temas de politica SAC (Temario estandarizado)</t>
  </si>
  <si>
    <t>Profesional Calidad OAPI (Johanna Andrade)
Asesor Comunicaciones (Laura Samper)</t>
  </si>
  <si>
    <t>3 Socializaciones realizadas</t>
  </si>
  <si>
    <t xml:space="preserve">Traducir al menos un documentos para  un grupo étnico en su respectiva lengua </t>
  </si>
  <si>
    <t>Versión 1
27 enero 2022</t>
  </si>
  <si>
    <t>Profesional Calidad OAPI (Johanna Andrade)
Misionales</t>
  </si>
  <si>
    <t>Subcomponente 1                           Estructura administrativa y
Direccionamiento estratégico</t>
  </si>
  <si>
    <t>Profesional Calidad OAPI (Johanna Andrade)
Profesional gestion Calidad OAPI (Leonardo Martin)</t>
  </si>
  <si>
    <t xml:space="preserve">Plan Anticorrupción y de relacionamiento con el Ciudadano                                                                                                                                                                                   </t>
  </si>
  <si>
    <t>Realizar de forma periódica un análisis de la suficiencia del talento humano asignado a cada uno de los canales de atención</t>
  </si>
  <si>
    <t>Análisis de suficiencia</t>
  </si>
  <si>
    <t>1 Documento</t>
  </si>
  <si>
    <t>Alexandra Díaz
Ángela Dorado
Daniel Serrano</t>
  </si>
  <si>
    <t>Germán Ortíz / Alexandra Díaz /
Leonardo Martín /
Camilo Rodriguez</t>
  </si>
  <si>
    <t>SAC</t>
  </si>
  <si>
    <t>Profesional OAPI Calidad Johanna Andrade
Profesional gestion OAPI Calidad Leonardo Martin
Profesional gestión OAPI- SIART Alexandra Díaz
Misionales</t>
  </si>
  <si>
    <t>Manual documentado</t>
  </si>
  <si>
    <t>Documentar el manual de manejo en cuanto a protección de datos personales.</t>
  </si>
  <si>
    <t>Identificar las veedurías ciudadanas de Bogotá D.C. que estén interesadas en ejercer control social, e invitarlas a participar y conocer la gestión realizada por la empresa en beneficio de los artesanos.</t>
  </si>
  <si>
    <t>Directorio de veedurías ciudadanas identificadas</t>
  </si>
  <si>
    <t>Documento de análisis veedurias</t>
  </si>
  <si>
    <t>N.A. De manera incial para la vigencia 2022 la entidad no tiene definidas acciones de racionalización para implementar. Sin embargo y de acuerdo con los ejercicios de planeación participativa que se adelantarán en la vigencia, se podrian identificar oportunidades de mejora en la oferta de servicios institucional, que de presentarse serián documentadas en la estrategia de racionalización.</t>
  </si>
  <si>
    <t xml:space="preserve">Versión 1: 27 enero 2022: Formulación del PAAC
</t>
  </si>
  <si>
    <t># Empleados públicos de nivel directivo con la publicación de declaración de bienes y renta y conflictos de interés / # de empleados públicos</t>
  </si>
  <si>
    <t>Aprobó: Sara Consuelo Sastoque A  - Subgerente Administrativa y Financiera</t>
  </si>
  <si>
    <t xml:space="preserve">Versión 1: Fecha 27 de enero de 2022 </t>
  </si>
  <si>
    <t>Plan de Acción Serivicio al Ciudadano</t>
  </si>
  <si>
    <t>Profesional de gestión  (Medardo Castillo)
Profesional de Gestion SIART (Alexandra Díaz)
Profesional Calidad OAPI (Johanna Andrade)
Coordinador gestión administrativa (Yaneth Muñoz)</t>
  </si>
  <si>
    <t>Jefe OAPI (Liliana Maldonado)
Coordinador de gestión legal y control disciplinario interno (Andres Ceballos)
Profesional gestión - Calidad (OAPI) (Leonardo Martín)</t>
  </si>
  <si>
    <t xml:space="preserve">Al menos 2 Mesas de trabajo para Validación </t>
  </si>
  <si>
    <t xml:space="preserve"> Mesas de trabajo para Validación </t>
  </si>
  <si>
    <t>Mesas de trabajo</t>
  </si>
  <si>
    <t>2 mesas de trabajo realizadas</t>
  </si>
  <si>
    <t>4 Informes (trimestral) de PQRSD (Tipo de petición, Canal de recepción y Dependencia.</t>
  </si>
  <si>
    <t>Revisar si se cuenta con capacidad y recursos para implementar  en la línea de atención telefónica, el PBX o conmutador de la entidad grabación de llamadas de etnias y otros grupos de valor y otras mejoras al canal telefónico y su estandarización de ser posible hacerlo</t>
  </si>
  <si>
    <t>Profesional Calidad OAPI (Johanna Andrade)
Coordinador de Gestión de Recursos Humanos (Sandra Vargas)
Profesional de Gestion GRHF (Adriana Parra)
Coordinador gestión administrativa (Yaneth Muñoz)</t>
  </si>
  <si>
    <t>Coordinador gestión administrativa (Yaneth Muñoz)
Profesional de gestión  (Medardo Castillo)
Profesional gestion Calidad OAPI (Leonardo Martin)
Coordinador de Gestión de Recursos Humanos y físicos (Sandra Vargas)</t>
  </si>
  <si>
    <t>Revisar los instrumentos de identificación de la percepción y su metodología de aplicación, ajustar según mejoras identificadas</t>
  </si>
  <si>
    <t>Instrumentos revisados y actualizados.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</si>
</sst>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9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b/>
      <sz val="12"/>
      <color indexed="59"/>
      <name val="SansSerif"/>
    </font>
    <font>
      <sz val="10"/>
      <color indexed="8"/>
      <name val="SansSerif"/>
    </font>
    <font>
      <b/>
      <sz val="12"/>
      <color indexed="8"/>
      <name val="SansSerif"/>
    </font>
    <font>
      <sz val="12"/>
      <color rgb="FF000000"/>
      <name val="Calibri"/>
      <family val="2"/>
      <scheme val="minor"/>
    </font>
    <font>
      <b/>
      <sz val="18"/>
      <color theme="0"/>
      <name val="Calibri"/>
      <family val="2"/>
      <scheme val="minor"/>
    </font>
    <font>
      <b/>
      <sz val="11"/>
      <color theme="0"/>
      <name val="SansSerif"/>
    </font>
    <font>
      <sz val="1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1"/>
      <color theme="0"/>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b/>
      <sz val="14"/>
      <color rgb="FF92D050"/>
      <name val="Calibri"/>
      <family val="2"/>
      <scheme val="minor"/>
    </font>
    <font>
      <b/>
      <sz val="12"/>
      <name val="Calibri"/>
      <family val="2"/>
      <scheme val="minor"/>
    </font>
    <font>
      <b/>
      <sz val="9"/>
      <color theme="0"/>
      <name val="Arial"/>
      <family val="2"/>
    </font>
    <font>
      <sz val="12"/>
      <color rgb="FFFF0000"/>
      <name val="Calibri"/>
      <family val="2"/>
      <scheme val="minor"/>
    </font>
    <font>
      <sz val="10"/>
      <color rgb="FF000000"/>
      <name val="Arial"/>
      <family val="2"/>
    </font>
    <font>
      <sz val="10"/>
      <color theme="1"/>
      <name val="Arial"/>
      <family val="2"/>
    </font>
    <font>
      <sz val="10"/>
      <name val="Arial"/>
      <family val="2"/>
    </font>
    <font>
      <b/>
      <sz val="18"/>
      <color theme="1"/>
      <name val="Arial"/>
      <family val="2"/>
    </font>
    <font>
      <b/>
      <sz val="10"/>
      <color theme="1"/>
      <name val="Arial"/>
      <family val="2"/>
    </font>
    <font>
      <b/>
      <sz val="18"/>
      <color theme="1"/>
      <name val="Calibri"/>
      <family val="2"/>
    </font>
    <font>
      <sz val="14"/>
      <color theme="1"/>
      <name val="Calibri"/>
      <family val="2"/>
    </font>
    <font>
      <b/>
      <sz val="11"/>
      <color rgb="FF000000"/>
      <name val="Arial"/>
      <family val="2"/>
    </font>
    <font>
      <b/>
      <sz val="14"/>
      <color theme="1"/>
      <name val="Calibri"/>
      <family val="2"/>
    </font>
    <font>
      <sz val="12"/>
      <color theme="1"/>
      <name val="Calibri"/>
      <family val="2"/>
    </font>
    <font>
      <b/>
      <sz val="12"/>
      <color rgb="FFFFFFFF"/>
      <name val="Calibri"/>
      <family val="2"/>
    </font>
    <font>
      <sz val="11"/>
      <color theme="1"/>
      <name val="Calibri"/>
      <family val="2"/>
    </font>
    <font>
      <sz val="11"/>
      <color rgb="FF00B050"/>
      <name val="Calibri"/>
      <family val="2"/>
    </font>
    <font>
      <sz val="10"/>
      <color theme="1"/>
      <name val="Times New Roman"/>
      <family val="1"/>
    </font>
    <font>
      <sz val="11"/>
      <color theme="0"/>
      <name val="Calibri"/>
      <family val="2"/>
    </font>
    <font>
      <b/>
      <sz val="11"/>
      <color theme="1"/>
      <name val="Calibri"/>
      <family val="2"/>
    </font>
    <font>
      <b/>
      <sz val="22"/>
      <color rgb="FF000000"/>
      <name val="Arial"/>
      <family val="2"/>
    </font>
    <font>
      <b/>
      <sz val="18"/>
      <color rgb="FF000000"/>
      <name val="Arial"/>
      <family val="2"/>
    </font>
    <font>
      <b/>
      <sz val="10"/>
      <color rgb="FF000000"/>
      <name val="Arial"/>
      <family val="2"/>
    </font>
    <font>
      <b/>
      <sz val="18"/>
      <color rgb="FF000000"/>
      <name val="Calibri"/>
      <family val="2"/>
    </font>
    <font>
      <sz val="14"/>
      <color rgb="FF000000"/>
      <name val="Calibri"/>
      <family val="2"/>
    </font>
    <font>
      <sz val="14"/>
      <name val="Arial"/>
      <family val="2"/>
    </font>
    <font>
      <sz val="12"/>
      <color rgb="FF000000"/>
      <name val="Calibri"/>
      <family val="2"/>
    </font>
    <font>
      <b/>
      <sz val="12"/>
      <color rgb="FFFFFFFF"/>
      <name val="Calibri"/>
      <family val="2"/>
    </font>
    <font>
      <sz val="11"/>
      <color rgb="FF000000"/>
      <name val="Arial"/>
      <family val="2"/>
    </font>
    <font>
      <sz val="10"/>
      <color rgb="FF000000"/>
      <name val="Times New Roman"/>
      <family val="1"/>
    </font>
    <font>
      <sz val="10"/>
      <color theme="1"/>
      <name val="Times New Roman"/>
      <family val="1"/>
    </font>
    <font>
      <b/>
      <sz val="12"/>
      <color rgb="FFFFFFFF"/>
      <name val="Arial"/>
      <family val="2"/>
    </font>
    <font>
      <b/>
      <sz val="14"/>
      <color rgb="FFFFFFFF"/>
      <name val="Arial"/>
      <family val="2"/>
    </font>
    <font>
      <sz val="18"/>
      <color theme="1"/>
      <name val="Arial"/>
      <family val="2"/>
    </font>
    <font>
      <sz val="18"/>
      <color rgb="FF000000"/>
      <name val="Arial"/>
      <family val="2"/>
    </font>
    <font>
      <b/>
      <sz val="18"/>
      <color rgb="FFFFFFFF"/>
      <name val="Arial"/>
      <family val="2"/>
    </font>
    <font>
      <sz val="18"/>
      <name val="Arial"/>
      <family val="2"/>
    </font>
    <font>
      <b/>
      <sz val="18"/>
      <color theme="0"/>
      <name val="Arial"/>
      <family val="2"/>
    </font>
    <font>
      <sz val="10"/>
      <color theme="1"/>
      <name val="Calibri"/>
      <family val="2"/>
    </font>
    <font>
      <b/>
      <sz val="16"/>
      <color theme="1"/>
      <name val="Calibri"/>
      <family val="2"/>
    </font>
  </fonts>
  <fills count="3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theme="0" tint="-0.14999847407452621"/>
        <bgColor rgb="FFD8D8D8"/>
      </patternFill>
    </fill>
    <fill>
      <patternFill patternType="solid">
        <fgColor theme="0"/>
        <bgColor rgb="FF1E4E79"/>
      </patternFill>
    </fill>
    <fill>
      <patternFill patternType="solid">
        <fgColor rgb="FFFFFFFF"/>
        <bgColor indexed="64"/>
      </patternFill>
    </fill>
    <fill>
      <patternFill patternType="solid">
        <fgColor theme="0" tint="-0.249977111117893"/>
        <bgColor theme="0"/>
      </patternFill>
    </fill>
    <fill>
      <patternFill patternType="solid">
        <fgColor theme="0" tint="-0.249977111117893"/>
        <bgColor rgb="FF1E4E79"/>
      </patternFill>
    </fill>
  </fills>
  <borders count="153">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thin">
        <color rgb="FF000000"/>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medium">
        <color rgb="FF000000"/>
      </left>
      <right style="medium">
        <color rgb="FF000000"/>
      </right>
      <top style="medium">
        <color rgb="FF000000"/>
      </top>
      <bottom style="medium">
        <color rgb="FF000000"/>
      </bottom>
      <diagonal/>
    </border>
    <border>
      <left/>
      <right style="thin">
        <color rgb="FFAAAAAA"/>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AAAAAA"/>
      </left>
      <right/>
      <top style="medium">
        <color rgb="FF000000"/>
      </top>
      <bottom/>
      <diagonal/>
    </border>
    <border>
      <left style="thin">
        <color rgb="FFAAAAAA"/>
      </left>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thin">
        <color rgb="FF000000"/>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bottom style="medium">
        <color indexed="64"/>
      </bottom>
      <diagonal/>
    </border>
    <border>
      <left style="medium">
        <color indexed="8"/>
      </left>
      <right/>
      <top/>
      <bottom style="medium">
        <color indexed="64"/>
      </bottom>
      <diagonal/>
    </border>
    <border>
      <left/>
      <right style="medium">
        <color indexed="64"/>
      </right>
      <top style="thin">
        <color indexed="64"/>
      </top>
      <bottom/>
      <diagonal/>
    </border>
  </borders>
  <cellStyleXfs count="8">
    <xf numFmtId="0" fontId="0" fillId="0" borderId="0"/>
    <xf numFmtId="0" fontId="13" fillId="0" borderId="0"/>
    <xf numFmtId="0" fontId="17" fillId="0" borderId="0"/>
    <xf numFmtId="9" fontId="26" fillId="0" borderId="0" applyFont="0" applyFill="0" applyBorder="0" applyAlignment="0" applyProtection="0"/>
    <xf numFmtId="9" fontId="13" fillId="0" borderId="0" applyFont="0" applyFill="0" applyBorder="0" applyAlignment="0" applyProtection="0"/>
    <xf numFmtId="0" fontId="58" fillId="0" borderId="0"/>
    <xf numFmtId="0" fontId="46" fillId="0" borderId="0"/>
    <xf numFmtId="0" fontId="13" fillId="0" borderId="0"/>
  </cellStyleXfs>
  <cellXfs count="1169">
    <xf numFmtId="0" fontId="0" fillId="0" borderId="0" xfId="0"/>
    <xf numFmtId="0" fontId="0" fillId="0" borderId="12" xfId="0" applyBorder="1"/>
    <xf numFmtId="0" fontId="0" fillId="0" borderId="12" xfId="0" applyBorder="1" applyAlignment="1"/>
    <xf numFmtId="0" fontId="12" fillId="0" borderId="0" xfId="0" applyFont="1"/>
    <xf numFmtId="0" fontId="7" fillId="2" borderId="6" xfId="0" applyFont="1" applyFill="1" applyBorder="1" applyAlignment="1">
      <alignment horizontal="center" vertical="center" wrapText="1"/>
    </xf>
    <xf numFmtId="0" fontId="7" fillId="0" borderId="23" xfId="0" applyFont="1" applyFill="1" applyBorder="1" applyAlignment="1">
      <alignment vertical="center" wrapText="1"/>
    </xf>
    <xf numFmtId="0" fontId="0" fillId="0" borderId="0" xfId="0" applyBorder="1"/>
    <xf numFmtId="0" fontId="0" fillId="0" borderId="0" xfId="0" applyFill="1" applyBorder="1"/>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26" xfId="0" applyBorder="1"/>
    <xf numFmtId="0" fontId="0" fillId="0" borderId="29" xfId="0" applyBorder="1"/>
    <xf numFmtId="0" fontId="0" fillId="0" borderId="30" xfId="0" applyBorder="1"/>
    <xf numFmtId="0" fontId="0" fillId="0" borderId="25" xfId="0" applyBorder="1"/>
    <xf numFmtId="0" fontId="0" fillId="0" borderId="31" xfId="0" applyBorder="1"/>
    <xf numFmtId="0" fontId="0" fillId="0" borderId="28" xfId="0" applyBorder="1"/>
    <xf numFmtId="0" fontId="0" fillId="0" borderId="32" xfId="0" applyBorder="1"/>
    <xf numFmtId="0" fontId="0" fillId="0" borderId="33" xfId="0" applyBorder="1"/>
    <xf numFmtId="0" fontId="7" fillId="2" borderId="2"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14" fillId="0" borderId="0" xfId="0" applyFont="1" applyFill="1" applyBorder="1" applyAlignment="1">
      <alignment vertical="center"/>
    </xf>
    <xf numFmtId="2" fontId="0" fillId="0" borderId="0" xfId="0" applyNumberFormat="1" applyFill="1"/>
    <xf numFmtId="0" fontId="4" fillId="0" borderId="12" xfId="0" applyFont="1" applyBorder="1"/>
    <xf numFmtId="0" fontId="4" fillId="0" borderId="0" xfId="0" applyFont="1"/>
    <xf numFmtId="0" fontId="7" fillId="2" borderId="3" xfId="0" applyFont="1" applyFill="1" applyBorder="1" applyAlignment="1">
      <alignment horizontal="center" vertical="center" wrapText="1"/>
    </xf>
    <xf numFmtId="0" fontId="22" fillId="0" borderId="0" xfId="0" applyFont="1" applyFill="1" applyBorder="1" applyAlignment="1">
      <alignment horizontal="center" vertical="center"/>
    </xf>
    <xf numFmtId="0" fontId="2" fillId="0" borderId="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0" xfId="0" applyFill="1" applyAlignment="1"/>
    <xf numFmtId="0" fontId="0" fillId="0" borderId="0" xfId="0"/>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0" xfId="0"/>
    <xf numFmtId="0" fontId="22" fillId="0" borderId="0" xfId="0" applyFont="1" applyFill="1" applyBorder="1" applyAlignment="1">
      <alignment vertical="center"/>
    </xf>
    <xf numFmtId="9" fontId="22" fillId="9" borderId="38" xfId="3" applyFont="1" applyFill="1" applyBorder="1" applyAlignment="1">
      <alignment vertical="center"/>
    </xf>
    <xf numFmtId="9" fontId="31" fillId="0" borderId="0" xfId="3" applyFont="1"/>
    <xf numFmtId="0" fontId="32" fillId="0" borderId="2" xfId="0" applyFont="1" applyBorder="1" applyAlignment="1">
      <alignment horizontal="left" vertical="center" wrapText="1"/>
    </xf>
    <xf numFmtId="0" fontId="32" fillId="8"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2" borderId="2" xfId="0" applyNumberFormat="1" applyFont="1" applyFill="1" applyBorder="1" applyAlignment="1">
      <alignment horizontal="center" vertical="center" wrapText="1"/>
    </xf>
    <xf numFmtId="14" fontId="38" fillId="8" borderId="2" xfId="0" applyNumberFormat="1" applyFont="1" applyFill="1" applyBorder="1" applyAlignment="1">
      <alignment vertical="center" wrapText="1"/>
    </xf>
    <xf numFmtId="17" fontId="32" fillId="8" borderId="2" xfId="0" applyNumberFormat="1" applyFont="1" applyFill="1" applyBorder="1" applyAlignment="1">
      <alignment vertical="center" wrapText="1"/>
    </xf>
    <xf numFmtId="0" fontId="15" fillId="2" borderId="14" xfId="0" applyFont="1" applyFill="1" applyBorder="1" applyAlignment="1">
      <alignment horizontal="center" vertical="center" wrapText="1"/>
    </xf>
    <xf numFmtId="0" fontId="4" fillId="0" borderId="0" xfId="0" applyFont="1" applyBorder="1" applyAlignment="1"/>
    <xf numFmtId="0" fontId="0" fillId="2" borderId="0" xfId="0" applyFill="1" applyAlignment="1"/>
    <xf numFmtId="0" fontId="0" fillId="0" borderId="0" xfId="0" applyAlignment="1"/>
    <xf numFmtId="0" fontId="0" fillId="0" borderId="0" xfId="0"/>
    <xf numFmtId="0" fontId="22" fillId="9" borderId="9" xfId="0" applyFont="1" applyFill="1" applyBorder="1" applyAlignment="1">
      <alignment vertical="center"/>
    </xf>
    <xf numFmtId="0" fontId="22" fillId="9" borderId="55" xfId="0" applyFont="1" applyFill="1" applyBorder="1" applyAlignment="1">
      <alignment vertical="center"/>
    </xf>
    <xf numFmtId="0" fontId="22" fillId="9" borderId="57" xfId="0" applyFont="1" applyFill="1" applyBorder="1" applyAlignment="1">
      <alignment vertical="center"/>
    </xf>
    <xf numFmtId="0" fontId="22" fillId="9" borderId="61" xfId="0" applyFont="1" applyFill="1" applyBorder="1" applyAlignment="1">
      <alignment vertical="center"/>
    </xf>
    <xf numFmtId="0" fontId="22" fillId="9" borderId="62" xfId="0" applyFont="1" applyFill="1" applyBorder="1" applyAlignment="1">
      <alignment vertical="center"/>
    </xf>
    <xf numFmtId="9" fontId="22" fillId="9" borderId="6" xfId="0" applyNumberFormat="1" applyFont="1" applyFill="1" applyBorder="1" applyAlignment="1">
      <alignment vertical="center"/>
    </xf>
    <xf numFmtId="0" fontId="7" fillId="0" borderId="36" xfId="0" applyFont="1" applyFill="1" applyBorder="1" applyAlignment="1">
      <alignment vertical="center" wrapText="1"/>
    </xf>
    <xf numFmtId="0" fontId="32" fillId="0" borderId="6" xfId="0" applyFont="1" applyBorder="1" applyAlignment="1">
      <alignment horizontal="left" vertical="center" wrapText="1"/>
    </xf>
    <xf numFmtId="0" fontId="7" fillId="0" borderId="9" xfId="0" applyFont="1" applyFill="1" applyBorder="1" applyAlignment="1">
      <alignment horizontal="center" vertical="center"/>
    </xf>
    <xf numFmtId="0" fontId="32"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40" fillId="8" borderId="9" xfId="0" applyFont="1" applyFill="1" applyBorder="1" applyAlignment="1">
      <alignment vertical="center" wrapText="1"/>
    </xf>
    <xf numFmtId="9" fontId="33" fillId="10" borderId="2" xfId="3" applyFont="1" applyFill="1" applyBorder="1" applyAlignment="1">
      <alignment horizontal="center" vertical="center"/>
    </xf>
    <xf numFmtId="9" fontId="33" fillId="10" borderId="6" xfId="3" applyFont="1" applyFill="1" applyBorder="1" applyAlignment="1">
      <alignment horizontal="center" vertical="center"/>
    </xf>
    <xf numFmtId="9" fontId="33" fillId="10" borderId="9" xfId="3" applyFont="1" applyFill="1" applyBorder="1" applyAlignment="1">
      <alignment horizontal="center" vertical="center"/>
    </xf>
    <xf numFmtId="0" fontId="7" fillId="0" borderId="4" xfId="0" applyFont="1" applyFill="1" applyBorder="1" applyAlignment="1">
      <alignment horizontal="center" vertical="center"/>
    </xf>
    <xf numFmtId="0" fontId="32" fillId="0" borderId="4" xfId="0" applyFont="1" applyBorder="1" applyAlignment="1">
      <alignment horizontal="left"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32" fillId="8" borderId="4" xfId="0" applyNumberFormat="1" applyFont="1" applyFill="1" applyBorder="1" applyAlignment="1">
      <alignment vertical="center" wrapText="1"/>
    </xf>
    <xf numFmtId="9" fontId="33" fillId="10" borderId="4" xfId="3" applyFont="1" applyFill="1" applyBorder="1" applyAlignment="1">
      <alignment horizontal="center" vertical="center"/>
    </xf>
    <xf numFmtId="14" fontId="2" fillId="2" borderId="6" xfId="0" applyNumberFormat="1" applyFont="1" applyFill="1" applyBorder="1" applyAlignment="1">
      <alignment horizontal="center" vertical="center" wrapText="1"/>
    </xf>
    <xf numFmtId="14" fontId="32" fillId="8" borderId="9"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5" fillId="3" borderId="3"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4" fillId="8" borderId="6" xfId="0" applyFont="1" applyFill="1" applyBorder="1" applyAlignment="1">
      <alignment vertical="center" wrapText="1"/>
    </xf>
    <xf numFmtId="0" fontId="32" fillId="8" borderId="9" xfId="0" applyFont="1" applyFill="1" applyBorder="1" applyAlignment="1">
      <alignment horizontal="center" vertical="center" wrapText="1"/>
    </xf>
    <xf numFmtId="0" fontId="39" fillId="8" borderId="9" xfId="0" applyFont="1" applyFill="1" applyBorder="1" applyAlignment="1">
      <alignment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2" borderId="4" xfId="0" applyNumberFormat="1" applyFont="1" applyFill="1" applyBorder="1" applyAlignment="1">
      <alignment horizontal="center" vertical="center" wrapText="1"/>
    </xf>
    <xf numFmtId="17" fontId="32" fillId="8" borderId="4" xfId="0" applyNumberFormat="1" applyFont="1" applyFill="1" applyBorder="1" applyAlignment="1">
      <alignment vertical="center" wrapText="1"/>
    </xf>
    <xf numFmtId="0" fontId="8" fillId="0" borderId="0" xfId="0" applyFont="1"/>
    <xf numFmtId="0" fontId="42" fillId="3"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17" fontId="2" fillId="2" borderId="9" xfId="0" applyNumberFormat="1" applyFont="1" applyFill="1" applyBorder="1" applyAlignment="1">
      <alignment horizontal="center" vertical="center" wrapText="1"/>
    </xf>
    <xf numFmtId="0" fontId="22" fillId="9" borderId="55" xfId="0" applyFont="1" applyFill="1" applyBorder="1" applyAlignment="1">
      <alignment horizontal="center" vertical="center"/>
    </xf>
    <xf numFmtId="9" fontId="22" fillId="9" borderId="6" xfId="0" applyNumberFormat="1" applyFont="1" applyFill="1" applyBorder="1" applyAlignment="1">
      <alignment horizontal="center" vertical="center"/>
    </xf>
    <xf numFmtId="0" fontId="22" fillId="9" borderId="57" xfId="0" applyFont="1" applyFill="1" applyBorder="1" applyAlignment="1">
      <alignment horizontal="center" vertical="center"/>
    </xf>
    <xf numFmtId="0" fontId="22" fillId="9" borderId="9" xfId="0" applyFont="1" applyFill="1" applyBorder="1" applyAlignment="1">
      <alignment horizontal="center" vertical="center"/>
    </xf>
    <xf numFmtId="9" fontId="22" fillId="9" borderId="38"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9"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22" fillId="9" borderId="66" xfId="0" applyFont="1" applyFill="1" applyBorder="1" applyAlignment="1">
      <alignment horizontal="center" vertical="center"/>
    </xf>
    <xf numFmtId="9" fontId="22" fillId="9" borderId="4" xfId="0" applyNumberFormat="1" applyFont="1" applyFill="1" applyBorder="1" applyAlignment="1">
      <alignment horizontal="center" vertical="center"/>
    </xf>
    <xf numFmtId="0" fontId="21" fillId="12"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7" fontId="2" fillId="12"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2" borderId="6" xfId="3" applyFont="1" applyFill="1" applyBorder="1" applyAlignment="1">
      <alignment horizontal="center" vertical="center" wrapText="1"/>
    </xf>
    <xf numFmtId="9" fontId="2" fillId="2" borderId="2" xfId="3"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39" xfId="3" applyFont="1" applyFill="1" applyBorder="1" applyAlignment="1">
      <alignment horizontal="center" vertical="center" wrapText="1"/>
    </xf>
    <xf numFmtId="0" fontId="2" fillId="0" borderId="9" xfId="0" applyFont="1" applyFill="1" applyBorder="1" applyAlignment="1">
      <alignment horizontal="left" vertical="center" wrapText="1"/>
    </xf>
    <xf numFmtId="0" fontId="21" fillId="2" borderId="9" xfId="0" applyFont="1" applyFill="1" applyBorder="1" applyAlignment="1">
      <alignment horizontal="center" vertical="center" wrapText="1"/>
    </xf>
    <xf numFmtId="9" fontId="0" fillId="10" borderId="38" xfId="3" applyFont="1" applyFill="1" applyBorder="1" applyAlignment="1">
      <alignment horizontal="center" vertical="center" wrapText="1"/>
    </xf>
    <xf numFmtId="9" fontId="0" fillId="10" borderId="44" xfId="3" applyFont="1" applyFill="1" applyBorder="1" applyAlignment="1">
      <alignment horizontal="center" vertical="center" wrapText="1"/>
    </xf>
    <xf numFmtId="164" fontId="46" fillId="13" borderId="67" xfId="0" applyNumberFormat="1" applyFont="1" applyFill="1" applyBorder="1" applyAlignment="1">
      <alignment horizontal="center" wrapText="1"/>
    </xf>
    <xf numFmtId="164" fontId="47" fillId="14" borderId="2" xfId="4" applyNumberFormat="1" applyFont="1" applyFill="1" applyBorder="1" applyAlignment="1">
      <alignment horizontal="center"/>
    </xf>
    <xf numFmtId="164" fontId="13" fillId="4" borderId="2" xfId="4" applyNumberFormat="1" applyFont="1" applyFill="1" applyBorder="1" applyAlignment="1">
      <alignment horizontal="center"/>
    </xf>
    <xf numFmtId="164" fontId="13" fillId="14" borderId="2" xfId="4" applyNumberFormat="1" applyFont="1" applyFill="1" applyBorder="1" applyAlignment="1">
      <alignment horizontal="center"/>
    </xf>
    <xf numFmtId="164" fontId="46" fillId="13" borderId="68" xfId="0" applyNumberFormat="1" applyFont="1" applyFill="1" applyBorder="1" applyAlignment="1">
      <alignment horizontal="center" wrapText="1"/>
    </xf>
    <xf numFmtId="164" fontId="47" fillId="14" borderId="3" xfId="4" applyNumberFormat="1" applyFont="1" applyFill="1" applyBorder="1" applyAlignment="1">
      <alignment horizontal="center"/>
    </xf>
    <xf numFmtId="164" fontId="13" fillId="4" borderId="3" xfId="4" applyNumberFormat="1" applyFont="1" applyFill="1" applyBorder="1" applyAlignment="1">
      <alignment horizontal="center"/>
    </xf>
    <xf numFmtId="164" fontId="46" fillId="13" borderId="2" xfId="0" applyNumberFormat="1" applyFont="1" applyFill="1" applyBorder="1" applyAlignment="1">
      <alignment horizontal="center" wrapText="1"/>
    </xf>
    <xf numFmtId="164" fontId="46" fillId="13" borderId="69" xfId="0" applyNumberFormat="1" applyFont="1" applyFill="1" applyBorder="1" applyAlignment="1">
      <alignment horizontal="center" wrapText="1"/>
    </xf>
    <xf numFmtId="164" fontId="13" fillId="4" borderId="4" xfId="4" applyNumberFormat="1" applyFont="1" applyFill="1" applyBorder="1" applyAlignment="1">
      <alignment horizontal="center"/>
    </xf>
    <xf numFmtId="9" fontId="0" fillId="0" borderId="2" xfId="4" applyFont="1" applyBorder="1" applyAlignment="1">
      <alignment horizontal="center"/>
    </xf>
    <xf numFmtId="9" fontId="2" fillId="2" borderId="3" xfId="3" applyFont="1" applyFill="1" applyBorder="1" applyAlignment="1">
      <alignment horizontal="center" vertical="center" wrapText="1"/>
    </xf>
    <xf numFmtId="9" fontId="0" fillId="0" borderId="3" xfId="4" applyFont="1" applyBorder="1" applyAlignment="1">
      <alignment horizontal="center"/>
    </xf>
    <xf numFmtId="164" fontId="13" fillId="14" borderId="3" xfId="4" applyNumberFormat="1" applyFont="1" applyFill="1" applyBorder="1" applyAlignment="1">
      <alignment horizontal="center"/>
    </xf>
    <xf numFmtId="0" fontId="48" fillId="0" borderId="2" xfId="0" applyFont="1" applyBorder="1" applyAlignment="1">
      <alignment horizontal="center" vertical="center"/>
    </xf>
    <xf numFmtId="164" fontId="48" fillId="15" borderId="2" xfId="0" applyNumberFormat="1" applyFont="1" applyFill="1" applyBorder="1" applyAlignment="1">
      <alignment horizontal="center" vertical="center"/>
    </xf>
    <xf numFmtId="9" fontId="2" fillId="2" borderId="48" xfId="3" applyFont="1" applyFill="1" applyBorder="1" applyAlignment="1">
      <alignment horizontal="center" vertical="center" wrapText="1"/>
    </xf>
    <xf numFmtId="0" fontId="0" fillId="0" borderId="57" xfId="0" applyBorder="1" applyAlignment="1">
      <alignment vertical="center" wrapText="1"/>
    </xf>
    <xf numFmtId="9" fontId="2" fillId="2" borderId="50" xfId="3" applyFont="1" applyFill="1" applyBorder="1" applyAlignment="1">
      <alignment horizontal="center" vertical="center" wrapText="1"/>
    </xf>
    <xf numFmtId="9" fontId="2" fillId="2" borderId="46" xfId="3" applyFont="1" applyFill="1" applyBorder="1" applyAlignment="1">
      <alignment horizontal="center" vertical="center" wrapText="1"/>
    </xf>
    <xf numFmtId="9" fontId="2" fillId="2" borderId="49" xfId="3" applyFont="1" applyFill="1" applyBorder="1" applyAlignment="1">
      <alignment horizontal="center" vertical="center" wrapText="1"/>
    </xf>
    <xf numFmtId="0" fontId="0" fillId="0" borderId="55"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17" fontId="2" fillId="9" borderId="2" xfId="0" applyNumberFormat="1" applyFont="1" applyFill="1" applyBorder="1" applyAlignment="1">
      <alignment horizontal="center" vertical="center" wrapText="1"/>
    </xf>
    <xf numFmtId="9" fontId="48" fillId="0" borderId="2" xfId="0" applyNumberFormat="1" applyFont="1" applyBorder="1" applyAlignment="1">
      <alignment horizontal="center" vertical="center"/>
    </xf>
    <xf numFmtId="0" fontId="49" fillId="0" borderId="67" xfId="0" applyFont="1" applyBorder="1"/>
    <xf numFmtId="0" fontId="50" fillId="16" borderId="67" xfId="0" applyFont="1" applyFill="1" applyBorder="1"/>
    <xf numFmtId="0" fontId="49" fillId="11" borderId="67" xfId="0" applyFont="1" applyFill="1" applyBorder="1" applyAlignment="1">
      <alignment horizontal="center" vertical="center"/>
    </xf>
    <xf numFmtId="0" fontId="49" fillId="8" borderId="67" xfId="0" applyFont="1" applyFill="1" applyBorder="1"/>
    <xf numFmtId="0" fontId="49" fillId="17" borderId="67" xfId="0" applyFont="1" applyFill="1" applyBorder="1" applyAlignment="1">
      <alignment horizontal="center" vertical="center"/>
    </xf>
    <xf numFmtId="0" fontId="49" fillId="8" borderId="67" xfId="0" applyFont="1" applyFill="1" applyBorder="1" applyAlignment="1">
      <alignment horizontal="center" vertical="center"/>
    </xf>
    <xf numFmtId="0" fontId="49" fillId="17" borderId="67" xfId="0" applyFont="1" applyFill="1" applyBorder="1"/>
    <xf numFmtId="0" fontId="51" fillId="2" borderId="67" xfId="0" applyFont="1" applyFill="1" applyBorder="1" applyAlignment="1">
      <alignment horizontal="center" vertical="center"/>
    </xf>
    <xf numFmtId="0" fontId="51" fillId="16" borderId="67" xfId="0" applyFont="1" applyFill="1" applyBorder="1"/>
    <xf numFmtId="0" fontId="49" fillId="2" borderId="67" xfId="0" applyFont="1" applyFill="1" applyBorder="1" applyAlignment="1">
      <alignment horizontal="center" vertical="center"/>
    </xf>
    <xf numFmtId="0" fontId="50" fillId="18" borderId="67" xfId="0" applyFont="1" applyFill="1" applyBorder="1"/>
    <xf numFmtId="0" fontId="49" fillId="16" borderId="67" xfId="0" applyFont="1" applyFill="1" applyBorder="1"/>
    <xf numFmtId="0" fontId="52" fillId="8" borderId="67" xfId="0" applyFont="1" applyFill="1" applyBorder="1" applyAlignment="1">
      <alignment vertical="center"/>
    </xf>
    <xf numFmtId="0" fontId="49" fillId="19" borderId="67" xfId="0" applyFont="1" applyFill="1" applyBorder="1"/>
    <xf numFmtId="0" fontId="49" fillId="16" borderId="67" xfId="0" applyFont="1" applyFill="1" applyBorder="1" applyAlignment="1">
      <alignment horizontal="center" vertical="center"/>
    </xf>
    <xf numFmtId="9" fontId="49" fillId="13" borderId="67" xfId="0" applyNumberFormat="1" applyFont="1" applyFill="1" applyBorder="1" applyAlignment="1">
      <alignment horizontal="center" vertical="center" wrapText="1"/>
    </xf>
    <xf numFmtId="9" fontId="49" fillId="13" borderId="67" xfId="0" applyNumberFormat="1" applyFont="1" applyFill="1" applyBorder="1" applyAlignment="1">
      <alignment horizontal="center" vertical="center"/>
    </xf>
    <xf numFmtId="164" fontId="46" fillId="13" borderId="67" xfId="0" applyNumberFormat="1" applyFont="1" applyFill="1" applyBorder="1" applyAlignment="1">
      <alignment horizontal="center" vertical="center" wrapText="1"/>
    </xf>
    <xf numFmtId="164" fontId="47" fillId="14" borderId="2"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164" fontId="13" fillId="14" borderId="2" xfId="4" applyNumberFormat="1" applyFont="1" applyFill="1" applyBorder="1" applyAlignment="1">
      <alignment horizontal="center" vertical="center"/>
    </xf>
    <xf numFmtId="164" fontId="46" fillId="13" borderId="68" xfId="0" applyNumberFormat="1" applyFont="1" applyFill="1" applyBorder="1" applyAlignment="1">
      <alignment horizontal="center" vertical="center" wrapText="1"/>
    </xf>
    <xf numFmtId="164" fontId="47" fillId="14" borderId="3" xfId="4" applyNumberFormat="1" applyFont="1" applyFill="1" applyBorder="1" applyAlignment="1">
      <alignment horizontal="center" vertical="center"/>
    </xf>
    <xf numFmtId="164" fontId="13" fillId="4" borderId="3" xfId="4" applyNumberFormat="1" applyFont="1" applyFill="1" applyBorder="1" applyAlignment="1">
      <alignment horizontal="center" vertical="center"/>
    </xf>
    <xf numFmtId="164" fontId="46" fillId="13" borderId="2" xfId="0" applyNumberFormat="1" applyFont="1" applyFill="1" applyBorder="1" applyAlignment="1">
      <alignment horizontal="center" vertical="center" wrapText="1"/>
    </xf>
    <xf numFmtId="164" fontId="46" fillId="13" borderId="69" xfId="0" applyNumberFormat="1" applyFont="1" applyFill="1" applyBorder="1" applyAlignment="1">
      <alignment horizontal="center" vertical="center" wrapText="1"/>
    </xf>
    <xf numFmtId="164" fontId="13"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9" fillId="13" borderId="68" xfId="0" applyNumberFormat="1" applyFont="1" applyFill="1" applyBorder="1" applyAlignment="1">
      <alignment horizontal="center" vertical="center"/>
    </xf>
    <xf numFmtId="9" fontId="0" fillId="0" borderId="3" xfId="4" applyFont="1" applyBorder="1" applyAlignment="1">
      <alignment horizontal="center" vertical="center"/>
    </xf>
    <xf numFmtId="164" fontId="13" fillId="14" borderId="3" xfId="4" applyNumberFormat="1" applyFont="1" applyFill="1" applyBorder="1" applyAlignment="1">
      <alignment horizontal="center" vertical="center"/>
    </xf>
    <xf numFmtId="0" fontId="48" fillId="15" borderId="2" xfId="0" applyFont="1" applyFill="1" applyBorder="1" applyAlignment="1">
      <alignment horizontal="center" vertical="center"/>
    </xf>
    <xf numFmtId="9" fontId="12" fillId="0" borderId="2" xfId="0" applyNumberFormat="1" applyFont="1" applyBorder="1"/>
    <xf numFmtId="0" fontId="51" fillId="20" borderId="73" xfId="0" applyFont="1" applyFill="1" applyBorder="1"/>
    <xf numFmtId="0" fontId="50" fillId="21" borderId="73" xfId="0" applyFont="1" applyFill="1" applyBorder="1"/>
    <xf numFmtId="0" fontId="50" fillId="13" borderId="73" xfId="0" applyFont="1" applyFill="1" applyBorder="1" applyAlignment="1">
      <alignment horizontal="center" vertical="center"/>
    </xf>
    <xf numFmtId="0" fontId="50" fillId="20" borderId="73" xfId="0" applyFont="1" applyFill="1" applyBorder="1" applyAlignment="1">
      <alignment horizontal="center" vertical="center"/>
    </xf>
    <xf numFmtId="0" fontId="50" fillId="21" borderId="73" xfId="0" applyFont="1" applyFill="1" applyBorder="1" applyAlignment="1">
      <alignment vertical="center"/>
    </xf>
    <xf numFmtId="0" fontId="50" fillId="13" borderId="73" xfId="0" applyFont="1" applyFill="1" applyBorder="1" applyAlignment="1">
      <alignment vertical="center"/>
    </xf>
    <xf numFmtId="0" fontId="50" fillId="20" borderId="73" xfId="0" applyFont="1" applyFill="1" applyBorder="1" applyAlignment="1">
      <alignment vertical="center"/>
    </xf>
    <xf numFmtId="0" fontId="51" fillId="20" borderId="74" xfId="0" applyFont="1" applyFill="1" applyBorder="1" applyAlignment="1">
      <alignment vertical="center"/>
    </xf>
    <xf numFmtId="0" fontId="53" fillId="13" borderId="67" xfId="0" applyFont="1" applyFill="1" applyBorder="1"/>
    <xf numFmtId="0" fontId="50" fillId="8" borderId="67" xfId="0" applyFont="1" applyFill="1" applyBorder="1"/>
    <xf numFmtId="0" fontId="53" fillId="13" borderId="67" xfId="0" applyFont="1" applyFill="1" applyBorder="1" applyAlignment="1">
      <alignment horizontal="center" vertical="center"/>
    </xf>
    <xf numFmtId="0" fontId="50" fillId="0" borderId="67" xfId="0" applyFont="1" applyFill="1" applyBorder="1"/>
    <xf numFmtId="0" fontId="50" fillId="23" borderId="67" xfId="0" applyFont="1" applyFill="1" applyBorder="1"/>
    <xf numFmtId="0" fontId="50" fillId="20" borderId="75" xfId="0" applyFont="1" applyFill="1" applyBorder="1"/>
    <xf numFmtId="0" fontId="53" fillId="13" borderId="68" xfId="0" applyFont="1" applyFill="1" applyBorder="1"/>
    <xf numFmtId="0" fontId="50" fillId="8" borderId="68" xfId="0" applyFont="1" applyFill="1" applyBorder="1"/>
    <xf numFmtId="0" fontId="53" fillId="13" borderId="68" xfId="0" applyFont="1" applyFill="1" applyBorder="1" applyAlignment="1">
      <alignment horizontal="center" vertical="center"/>
    </xf>
    <xf numFmtId="0" fontId="53" fillId="13" borderId="2" xfId="0" applyFont="1" applyFill="1" applyBorder="1"/>
    <xf numFmtId="0" fontId="53" fillId="23" borderId="2" xfId="0" applyFont="1" applyFill="1" applyBorder="1"/>
    <xf numFmtId="0" fontId="53" fillId="13" borderId="2" xfId="0" applyFont="1" applyFill="1" applyBorder="1" applyAlignment="1">
      <alignment vertical="center"/>
    </xf>
    <xf numFmtId="0" fontId="53" fillId="8" borderId="2" xfId="0" applyFont="1" applyFill="1" applyBorder="1"/>
    <xf numFmtId="0" fontId="50" fillId="8" borderId="2" xfId="0" applyFont="1" applyFill="1" applyBorder="1"/>
    <xf numFmtId="0" fontId="53" fillId="13" borderId="2" xfId="0" applyFont="1" applyFill="1" applyBorder="1" applyAlignment="1">
      <alignment horizontal="center" vertical="center"/>
    </xf>
    <xf numFmtId="0" fontId="50" fillId="8" borderId="0" xfId="0" applyFont="1" applyFill="1" applyBorder="1"/>
    <xf numFmtId="0" fontId="9" fillId="5"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53" fillId="13" borderId="3" xfId="0" applyFont="1" applyFill="1" applyBorder="1"/>
    <xf numFmtId="0" fontId="2" fillId="2" borderId="0" xfId="0" applyFont="1" applyFill="1" applyBorder="1" applyAlignment="1">
      <alignment horizontal="left" vertical="center" wrapText="1"/>
    </xf>
    <xf numFmtId="0" fontId="0" fillId="2" borderId="0" xfId="0" applyFill="1" applyBorder="1"/>
    <xf numFmtId="9" fontId="0" fillId="2" borderId="0" xfId="0" applyNumberFormat="1" applyFill="1" applyBorder="1" applyAlignment="1">
      <alignment horizontal="center" vertical="center"/>
    </xf>
    <xf numFmtId="0" fontId="53" fillId="24" borderId="0" xfId="0" applyFont="1" applyFill="1" applyBorder="1"/>
    <xf numFmtId="0" fontId="53" fillId="24" borderId="0" xfId="0" applyFont="1" applyFill="1" applyBorder="1" applyAlignment="1">
      <alignment horizontal="center" vertical="center"/>
    </xf>
    <xf numFmtId="0" fontId="50" fillId="20" borderId="0" xfId="0" applyFont="1" applyFill="1" applyBorder="1"/>
    <xf numFmtId="0" fontId="53" fillId="13" borderId="3" xfId="0" applyFont="1" applyFill="1" applyBorder="1" applyAlignment="1">
      <alignment vertical="center"/>
    </xf>
    <xf numFmtId="0" fontId="53" fillId="20" borderId="3" xfId="0" applyFont="1" applyFill="1" applyBorder="1"/>
    <xf numFmtId="0" fontId="22" fillId="9" borderId="77" xfId="0" applyFont="1" applyFill="1" applyBorder="1" applyAlignment="1">
      <alignment vertical="center"/>
    </xf>
    <xf numFmtId="0" fontId="2"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7" fillId="15" borderId="2" xfId="0" applyFont="1" applyFill="1" applyBorder="1" applyAlignment="1">
      <alignment horizontal="center" vertical="center"/>
    </xf>
    <xf numFmtId="164" fontId="27" fillId="15" borderId="2" xfId="0" applyNumberFormat="1" applyFont="1" applyFill="1" applyBorder="1" applyAlignment="1">
      <alignment horizontal="center" vertical="center"/>
    </xf>
    <xf numFmtId="164" fontId="0" fillId="0" borderId="0" xfId="0" applyNumberFormat="1"/>
    <xf numFmtId="0" fontId="15" fillId="2" borderId="0" xfId="0" applyFont="1" applyFill="1" applyBorder="1" applyAlignment="1">
      <alignment horizontal="center" vertical="center" wrapText="1"/>
    </xf>
    <xf numFmtId="164" fontId="46" fillId="13" borderId="79" xfId="0" applyNumberFormat="1" applyFont="1" applyFill="1" applyBorder="1" applyAlignment="1">
      <alignment horizontal="center" vertical="center" wrapText="1"/>
    </xf>
    <xf numFmtId="0" fontId="0" fillId="0" borderId="0" xfId="0" applyAlignment="1"/>
    <xf numFmtId="0" fontId="0" fillId="0" borderId="0" xfId="0"/>
    <xf numFmtId="0" fontId="52" fillId="17" borderId="67" xfId="0" applyFont="1" applyFill="1" applyBorder="1" applyAlignment="1">
      <alignment vertical="center"/>
    </xf>
    <xf numFmtId="0" fontId="49" fillId="18" borderId="67" xfId="0" applyFont="1" applyFill="1" applyBorder="1" applyAlignment="1">
      <alignment horizontal="center" vertical="center"/>
    </xf>
    <xf numFmtId="0" fontId="0" fillId="0" borderId="2" xfId="0" applyBorder="1" applyAlignment="1">
      <alignment horizontal="center" vertical="center"/>
    </xf>
    <xf numFmtId="0" fontId="50" fillId="13" borderId="81" xfId="0" applyFont="1" applyFill="1" applyBorder="1"/>
    <xf numFmtId="0" fontId="53" fillId="13" borderId="70" xfId="0" applyFont="1" applyFill="1" applyBorder="1"/>
    <xf numFmtId="0" fontId="53" fillId="13" borderId="79" xfId="0" applyFont="1" applyFill="1" applyBorder="1"/>
    <xf numFmtId="0" fontId="53" fillId="13" borderId="78" xfId="0" applyFont="1" applyFill="1" applyBorder="1"/>
    <xf numFmtId="0" fontId="2" fillId="0" borderId="2"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0" fontId="50" fillId="13" borderId="2" xfId="0" applyFont="1" applyFill="1" applyBorder="1"/>
    <xf numFmtId="0" fontId="21" fillId="7" borderId="2" xfId="0" applyFont="1" applyFill="1" applyBorder="1" applyAlignment="1">
      <alignment horizontal="center" vertical="center" wrapText="1"/>
    </xf>
    <xf numFmtId="0" fontId="53" fillId="22" borderId="2" xfId="0" applyFont="1" applyFill="1" applyBorder="1"/>
    <xf numFmtId="0" fontId="53" fillId="20" borderId="2" xfId="0" applyFont="1" applyFill="1" applyBorder="1"/>
    <xf numFmtId="0" fontId="53" fillId="21" borderId="82" xfId="0" applyFont="1" applyFill="1" applyBorder="1"/>
    <xf numFmtId="0" fontId="50" fillId="17" borderId="68" xfId="0" applyFont="1" applyFill="1" applyBorder="1"/>
    <xf numFmtId="0" fontId="50" fillId="20" borderId="76" xfId="0" applyFont="1" applyFill="1" applyBorder="1"/>
    <xf numFmtId="0" fontId="53" fillId="25" borderId="3" xfId="0" applyFont="1" applyFill="1" applyBorder="1"/>
    <xf numFmtId="0" fontId="53" fillId="21" borderId="70" xfId="0" applyFont="1" applyFill="1" applyBorder="1"/>
    <xf numFmtId="0" fontId="53" fillId="21" borderId="2" xfId="0" applyFont="1" applyFill="1" applyBorder="1" applyAlignment="1">
      <alignment horizontal="center" vertical="center"/>
    </xf>
    <xf numFmtId="0" fontId="50" fillId="20" borderId="2" xfId="0" applyFont="1" applyFill="1" applyBorder="1"/>
    <xf numFmtId="9" fontId="0" fillId="0" borderId="46" xfId="3" applyFont="1" applyBorder="1" applyAlignment="1">
      <alignment horizontal="center" vertical="center"/>
    </xf>
    <xf numFmtId="9" fontId="0" fillId="0" borderId="47" xfId="3" applyFont="1" applyBorder="1" applyAlignment="1">
      <alignment horizontal="center" vertical="center"/>
    </xf>
    <xf numFmtId="9" fontId="0" fillId="0" borderId="21" xfId="3" applyFont="1" applyBorder="1" applyAlignment="1">
      <alignment horizontal="center" vertical="center"/>
    </xf>
    <xf numFmtId="9" fontId="0" fillId="0" borderId="50" xfId="3" applyFont="1" applyBorder="1" applyAlignment="1">
      <alignment horizontal="center" vertical="center"/>
    </xf>
    <xf numFmtId="164" fontId="46" fillId="13" borderId="82" xfId="0" applyNumberFormat="1" applyFont="1" applyFill="1" applyBorder="1" applyAlignment="1">
      <alignment horizontal="center" wrapText="1"/>
    </xf>
    <xf numFmtId="164" fontId="46" fillId="13" borderId="79" xfId="0" applyNumberFormat="1" applyFont="1" applyFill="1" applyBorder="1" applyAlignment="1">
      <alignment horizontal="center" wrapText="1"/>
    </xf>
    <xf numFmtId="164" fontId="46" fillId="13" borderId="70" xfId="0" applyNumberFormat="1" applyFont="1" applyFill="1" applyBorder="1" applyAlignment="1">
      <alignment horizontal="center" wrapText="1"/>
    </xf>
    <xf numFmtId="164" fontId="46" fillId="13" borderId="78" xfId="0" applyNumberFormat="1" applyFont="1" applyFill="1" applyBorder="1" applyAlignment="1">
      <alignment horizontal="center" wrapText="1"/>
    </xf>
    <xf numFmtId="164" fontId="46" fillId="13" borderId="82" xfId="0" applyNumberFormat="1" applyFont="1" applyFill="1" applyBorder="1" applyAlignment="1">
      <alignment horizontal="center" vertical="center" wrapText="1"/>
    </xf>
    <xf numFmtId="164" fontId="46" fillId="13" borderId="70" xfId="0" applyNumberFormat="1" applyFont="1" applyFill="1" applyBorder="1" applyAlignment="1">
      <alignment horizontal="center" vertical="center" wrapText="1"/>
    </xf>
    <xf numFmtId="9" fontId="0" fillId="0" borderId="70" xfId="4" applyFont="1" applyBorder="1" applyAlignment="1">
      <alignment horizontal="center" vertical="center"/>
    </xf>
    <xf numFmtId="0" fontId="22" fillId="9" borderId="35" xfId="0" applyFont="1" applyFill="1" applyBorder="1" applyAlignment="1">
      <alignment vertical="center"/>
    </xf>
    <xf numFmtId="0" fontId="48" fillId="15" borderId="70" xfId="0" applyFont="1" applyFill="1" applyBorder="1" applyAlignment="1">
      <alignment horizontal="center" vertical="center"/>
    </xf>
    <xf numFmtId="0" fontId="33" fillId="0" borderId="50" xfId="0" applyFont="1" applyBorder="1" applyAlignment="1">
      <alignment vertical="center" wrapText="1"/>
    </xf>
    <xf numFmtId="0" fontId="33" fillId="0" borderId="49" xfId="0" applyFont="1" applyBorder="1" applyAlignment="1">
      <alignment vertical="center" wrapText="1"/>
    </xf>
    <xf numFmtId="0" fontId="22" fillId="9" borderId="58" xfId="0" applyFont="1" applyFill="1" applyBorder="1" applyAlignment="1">
      <alignment vertical="center"/>
    </xf>
    <xf numFmtId="0" fontId="22" fillId="9" borderId="56" xfId="0" applyFont="1" applyFill="1" applyBorder="1" applyAlignment="1">
      <alignment vertical="center"/>
    </xf>
    <xf numFmtId="0" fontId="43" fillId="3" borderId="4" xfId="0" applyFont="1" applyFill="1" applyBorder="1" applyAlignment="1">
      <alignment vertical="center" wrapText="1"/>
    </xf>
    <xf numFmtId="0" fontId="25" fillId="3" borderId="78"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15" fillId="2" borderId="23" xfId="0" applyFont="1" applyFill="1" applyBorder="1" applyAlignment="1">
      <alignment vertical="center" wrapText="1"/>
    </xf>
    <xf numFmtId="0" fontId="7" fillId="2" borderId="23" xfId="0" applyFont="1" applyFill="1" applyBorder="1" applyAlignment="1">
      <alignment horizontal="left" vertical="center" wrapText="1"/>
    </xf>
    <xf numFmtId="0" fontId="14" fillId="0" borderId="23" xfId="0" applyFont="1" applyFill="1" applyBorder="1" applyAlignment="1">
      <alignment vertical="center" wrapText="1"/>
    </xf>
    <xf numFmtId="0" fontId="55" fillId="4" borderId="17" xfId="0" applyFont="1" applyFill="1" applyBorder="1" applyAlignment="1">
      <alignment horizontal="center" vertical="center"/>
    </xf>
    <xf numFmtId="0" fontId="16" fillId="4" borderId="71" xfId="0" applyFont="1" applyFill="1" applyBorder="1" applyAlignment="1">
      <alignment horizontal="center" vertical="center"/>
    </xf>
    <xf numFmtId="0" fontId="55" fillId="4" borderId="71" xfId="0" applyFont="1" applyFill="1" applyBorder="1" applyAlignment="1">
      <alignment horizontal="center" vertical="center"/>
    </xf>
    <xf numFmtId="9" fontId="21" fillId="2" borderId="6" xfId="0" applyNumberFormat="1" applyFont="1" applyFill="1" applyBorder="1" applyAlignment="1">
      <alignment horizontal="center" vertical="center" wrapText="1"/>
    </xf>
    <xf numFmtId="9" fontId="21" fillId="2" borderId="2" xfId="0" applyNumberFormat="1" applyFont="1" applyFill="1" applyBorder="1" applyAlignment="1">
      <alignment horizontal="center" vertical="center" wrapText="1"/>
    </xf>
    <xf numFmtId="9" fontId="0" fillId="0" borderId="0" xfId="0" applyNumberFormat="1"/>
    <xf numFmtId="0" fontId="59" fillId="13" borderId="0" xfId="5" applyFont="1" applyFill="1" applyBorder="1"/>
    <xf numFmtId="9" fontId="59" fillId="13" borderId="0" xfId="5" applyNumberFormat="1" applyFont="1" applyFill="1" applyBorder="1" applyAlignment="1">
      <alignment horizontal="center" vertical="center"/>
    </xf>
    <xf numFmtId="0" fontId="58" fillId="0" borderId="0" xfId="5" applyFont="1" applyAlignment="1"/>
    <xf numFmtId="0" fontId="62" fillId="0" borderId="0" xfId="5" applyFont="1" applyAlignment="1">
      <alignment vertical="center" wrapText="1"/>
    </xf>
    <xf numFmtId="9" fontId="62" fillId="0" borderId="0" xfId="5" applyNumberFormat="1" applyFont="1" applyAlignment="1">
      <alignment horizontal="center" vertical="center" wrapText="1"/>
    </xf>
    <xf numFmtId="0" fontId="59" fillId="13" borderId="96" xfId="5" applyFont="1" applyFill="1" applyBorder="1"/>
    <xf numFmtId="0" fontId="59" fillId="13" borderId="97" xfId="5" applyFont="1" applyFill="1" applyBorder="1"/>
    <xf numFmtId="0" fontId="63" fillId="13" borderId="85" xfId="5" applyFont="1" applyFill="1" applyBorder="1" applyAlignment="1">
      <alignment horizontal="left" vertical="center"/>
    </xf>
    <xf numFmtId="0" fontId="63" fillId="13" borderId="17" xfId="5" applyFont="1" applyFill="1" applyBorder="1" applyAlignment="1">
      <alignment vertical="center"/>
    </xf>
    <xf numFmtId="0" fontId="65" fillId="0" borderId="44" xfId="5" applyFont="1" applyBorder="1" applyAlignment="1">
      <alignment horizontal="center" vertical="center" wrapText="1"/>
    </xf>
    <xf numFmtId="0" fontId="63" fillId="13" borderId="98" xfId="5" applyFont="1" applyFill="1" applyBorder="1" applyAlignment="1">
      <alignment horizontal="center" vertical="center"/>
    </xf>
    <xf numFmtId="0" fontId="66" fillId="13" borderId="99" xfId="5" applyFont="1" applyFill="1" applyBorder="1" applyAlignment="1">
      <alignment horizontal="center" vertical="center" wrapText="1"/>
    </xf>
    <xf numFmtId="0" fontId="63" fillId="13" borderId="23" xfId="5" applyFont="1" applyFill="1" applyBorder="1" applyAlignment="1">
      <alignment horizontal="center" vertical="center"/>
    </xf>
    <xf numFmtId="0" fontId="52" fillId="13" borderId="98" xfId="5" applyFont="1" applyFill="1" applyBorder="1" applyAlignment="1">
      <alignment horizontal="center" vertical="center" wrapText="1"/>
    </xf>
    <xf numFmtId="14" fontId="67" fillId="13" borderId="0" xfId="5" applyNumberFormat="1" applyFont="1" applyFill="1" applyBorder="1" applyAlignment="1">
      <alignment vertical="center" wrapText="1"/>
    </xf>
    <xf numFmtId="9" fontId="67" fillId="13" borderId="0" xfId="5" applyNumberFormat="1" applyFont="1" applyFill="1" applyBorder="1" applyAlignment="1">
      <alignment horizontal="center" vertical="center" wrapText="1"/>
    </xf>
    <xf numFmtId="0" fontId="59" fillId="13" borderId="0" xfId="5" applyFont="1" applyFill="1" applyBorder="1" applyAlignment="1">
      <alignment horizontal="center"/>
    </xf>
    <xf numFmtId="0" fontId="68" fillId="26" borderId="89" xfId="5" applyFont="1" applyFill="1" applyBorder="1" applyAlignment="1">
      <alignment horizontal="center" vertical="center" wrapText="1"/>
    </xf>
    <xf numFmtId="0" fontId="69" fillId="0" borderId="67" xfId="5" applyFont="1" applyBorder="1"/>
    <xf numFmtId="0" fontId="69" fillId="8" borderId="67" xfId="5" applyFont="1" applyFill="1" applyBorder="1"/>
    <xf numFmtId="0" fontId="69" fillId="8" borderId="67" xfId="5" applyFont="1" applyFill="1" applyBorder="1" applyAlignment="1">
      <alignment horizontal="center" vertical="center"/>
    </xf>
    <xf numFmtId="9" fontId="71" fillId="13" borderId="67" xfId="5" applyNumberFormat="1" applyFont="1" applyFill="1" applyBorder="1" applyAlignment="1">
      <alignment horizontal="center" vertical="center"/>
    </xf>
    <xf numFmtId="9" fontId="59" fillId="13" borderId="0" xfId="5" applyNumberFormat="1" applyFont="1" applyFill="1" applyBorder="1" applyAlignment="1">
      <alignment vertical="center"/>
    </xf>
    <xf numFmtId="0" fontId="64" fillId="13" borderId="96" xfId="5" applyFont="1" applyFill="1" applyBorder="1" applyAlignment="1">
      <alignment vertical="center" wrapText="1"/>
    </xf>
    <xf numFmtId="0" fontId="58" fillId="0" borderId="0" xfId="5" applyFont="1"/>
    <xf numFmtId="9" fontId="58" fillId="0" borderId="0" xfId="5" applyNumberFormat="1" applyFont="1"/>
    <xf numFmtId="0" fontId="59" fillId="0" borderId="0" xfId="5" applyFont="1"/>
    <xf numFmtId="9" fontId="59" fillId="13" borderId="0" xfId="5" applyNumberFormat="1" applyFont="1" applyFill="1" applyBorder="1"/>
    <xf numFmtId="0" fontId="59" fillId="13" borderId="99" xfId="5" applyFont="1" applyFill="1" applyBorder="1" applyAlignment="1">
      <alignment horizontal="left" vertical="center"/>
    </xf>
    <xf numFmtId="0" fontId="59" fillId="0" borderId="102" xfId="5" applyFont="1" applyBorder="1"/>
    <xf numFmtId="0" fontId="59" fillId="13" borderId="91" xfId="5" applyFont="1" applyFill="1" applyBorder="1" applyAlignment="1">
      <alignment horizontal="left" vertical="center"/>
    </xf>
    <xf numFmtId="0" fontId="59" fillId="0" borderId="90" xfId="5" applyFont="1" applyBorder="1"/>
    <xf numFmtId="0" fontId="58" fillId="13" borderId="105" xfId="5" applyFont="1" applyFill="1" applyBorder="1"/>
    <xf numFmtId="0" fontId="58" fillId="13" borderId="106" xfId="5" applyFont="1" applyFill="1" applyBorder="1"/>
    <xf numFmtId="0" fontId="58" fillId="13" borderId="106" xfId="5" applyFont="1" applyFill="1" applyBorder="1" applyAlignment="1">
      <alignment horizontal="center"/>
    </xf>
    <xf numFmtId="0" fontId="58" fillId="13" borderId="107" xfId="5" applyFont="1" applyFill="1" applyBorder="1"/>
    <xf numFmtId="0" fontId="58" fillId="13" borderId="107" xfId="5" applyFont="1" applyFill="1" applyBorder="1" applyAlignment="1">
      <alignment vertical="center"/>
    </xf>
    <xf numFmtId="0" fontId="76" fillId="13" borderId="91" xfId="5" applyFont="1" applyFill="1" applyBorder="1" applyAlignment="1">
      <alignment vertical="center" wrapText="1"/>
    </xf>
    <xf numFmtId="0" fontId="76" fillId="13" borderId="0" xfId="5" applyFont="1" applyFill="1" applyBorder="1" applyAlignment="1">
      <alignment vertical="center" wrapText="1"/>
    </xf>
    <xf numFmtId="9" fontId="76" fillId="13" borderId="0" xfId="5" applyNumberFormat="1" applyFont="1" applyFill="1" applyBorder="1" applyAlignment="1">
      <alignment horizontal="center" vertical="center" wrapText="1"/>
    </xf>
    <xf numFmtId="0" fontId="58" fillId="13" borderId="91" xfId="5" applyFont="1" applyFill="1" applyBorder="1"/>
    <xf numFmtId="0" fontId="58" fillId="13" borderId="0" xfId="5" applyFont="1" applyFill="1" applyBorder="1"/>
    <xf numFmtId="9" fontId="58" fillId="13" borderId="0" xfId="5" applyNumberFormat="1" applyFont="1" applyFill="1" applyBorder="1" applyAlignment="1">
      <alignment vertical="center"/>
    </xf>
    <xf numFmtId="0" fontId="58" fillId="13" borderId="101" xfId="5" applyFont="1" applyFill="1" applyBorder="1"/>
    <xf numFmtId="0" fontId="58" fillId="13" borderId="100" xfId="5" applyFont="1" applyFill="1" applyBorder="1"/>
    <xf numFmtId="0" fontId="58" fillId="13" borderId="100" xfId="5" applyFont="1" applyFill="1" applyBorder="1" applyAlignment="1">
      <alignment horizontal="center"/>
    </xf>
    <xf numFmtId="0" fontId="58" fillId="13" borderId="98" xfId="5" applyFont="1" applyFill="1" applyBorder="1"/>
    <xf numFmtId="0" fontId="58" fillId="13" borderId="103" xfId="5" applyFont="1" applyFill="1" applyBorder="1"/>
    <xf numFmtId="0" fontId="58" fillId="13" borderId="86" xfId="5" applyFont="1" applyFill="1" applyBorder="1"/>
    <xf numFmtId="0" fontId="58" fillId="13" borderId="0" xfId="5" applyFont="1" applyFill="1" applyBorder="1" applyAlignment="1">
      <alignment vertical="center"/>
    </xf>
    <xf numFmtId="49" fontId="77" fillId="13" borderId="108" xfId="5" applyNumberFormat="1" applyFont="1" applyFill="1" applyBorder="1" applyAlignment="1">
      <alignment horizontal="left" vertical="center"/>
    </xf>
    <xf numFmtId="0" fontId="58" fillId="13" borderId="109" xfId="5" applyFont="1" applyFill="1" applyBorder="1"/>
    <xf numFmtId="49" fontId="77" fillId="13" borderId="108" xfId="5" applyNumberFormat="1" applyFont="1" applyFill="1" applyBorder="1" applyAlignment="1">
      <alignment vertical="center"/>
    </xf>
    <xf numFmtId="49" fontId="77" fillId="13" borderId="110" xfId="5" applyNumberFormat="1" applyFont="1" applyFill="1" applyBorder="1" applyAlignment="1">
      <alignment horizontal="center" vertical="center"/>
    </xf>
    <xf numFmtId="49" fontId="77" fillId="13" borderId="111" xfId="5" applyNumberFormat="1" applyFont="1" applyFill="1" applyBorder="1" applyAlignment="1">
      <alignment horizontal="center" vertical="center"/>
    </xf>
    <xf numFmtId="14" fontId="80" fillId="13" borderId="0" xfId="5" applyNumberFormat="1" applyFont="1" applyFill="1" applyBorder="1" applyAlignment="1">
      <alignment vertical="center" wrapText="1"/>
    </xf>
    <xf numFmtId="9" fontId="80" fillId="13" borderId="0" xfId="5" applyNumberFormat="1" applyFont="1" applyFill="1" applyBorder="1" applyAlignment="1">
      <alignment horizontal="center" vertical="center" wrapText="1"/>
    </xf>
    <xf numFmtId="14" fontId="80" fillId="13" borderId="109" xfId="5" applyNumberFormat="1" applyFont="1" applyFill="1" applyBorder="1" applyAlignment="1">
      <alignment vertical="center" wrapText="1"/>
    </xf>
    <xf numFmtId="49" fontId="81" fillId="26" borderId="85" xfId="5" applyNumberFormat="1" applyFont="1" applyFill="1" applyBorder="1" applyAlignment="1">
      <alignment horizontal="center" vertical="center" wrapText="1"/>
    </xf>
    <xf numFmtId="9" fontId="84" fillId="13" borderId="2" xfId="5" applyNumberFormat="1" applyFont="1" applyFill="1" applyBorder="1" applyAlignment="1">
      <alignment horizontal="center" vertical="center"/>
    </xf>
    <xf numFmtId="49" fontId="82" fillId="0" borderId="82" xfId="5" applyNumberFormat="1" applyFont="1" applyFill="1" applyBorder="1" applyAlignment="1">
      <alignment horizontal="left" vertical="center" wrapText="1"/>
    </xf>
    <xf numFmtId="49" fontId="82" fillId="13" borderId="67" xfId="5" applyNumberFormat="1" applyFont="1" applyFill="1" applyBorder="1" applyAlignment="1">
      <alignment horizontal="left" vertical="center" wrapText="1"/>
    </xf>
    <xf numFmtId="49" fontId="82" fillId="13" borderId="68" xfId="5" applyNumberFormat="1" applyFont="1" applyFill="1" applyBorder="1" applyAlignment="1">
      <alignment horizontal="center" vertical="center" wrapText="1"/>
    </xf>
    <xf numFmtId="0" fontId="53" fillId="13" borderId="68" xfId="5" applyFont="1" applyFill="1" applyBorder="1"/>
    <xf numFmtId="0" fontId="53" fillId="13" borderId="68" xfId="5" applyFont="1" applyFill="1" applyBorder="1" applyAlignment="1">
      <alignment horizontal="center" vertical="center"/>
    </xf>
    <xf numFmtId="9" fontId="84" fillId="13" borderId="3" xfId="5" applyNumberFormat="1" applyFont="1" applyFill="1" applyBorder="1" applyAlignment="1">
      <alignment horizontal="center" vertical="center"/>
    </xf>
    <xf numFmtId="49" fontId="82" fillId="13" borderId="75" xfId="5" applyNumberFormat="1" applyFont="1" applyFill="1" applyBorder="1" applyAlignment="1">
      <alignment horizontal="left" vertical="center" wrapText="1"/>
    </xf>
    <xf numFmtId="49" fontId="82" fillId="13" borderId="2" xfId="5" applyNumberFormat="1" applyFont="1" applyFill="1" applyBorder="1" applyAlignment="1">
      <alignment horizontal="center" vertical="center" wrapText="1"/>
    </xf>
    <xf numFmtId="0" fontId="53" fillId="13" borderId="2" xfId="5" applyFont="1" applyFill="1" applyBorder="1"/>
    <xf numFmtId="0" fontId="53" fillId="13" borderId="2" xfId="5" applyFont="1" applyFill="1" applyBorder="1" applyAlignment="1">
      <alignment horizontal="center" vertical="center"/>
    </xf>
    <xf numFmtId="0" fontId="58" fillId="13" borderId="0" xfId="5" applyFont="1" applyFill="1" applyBorder="1" applyAlignment="1"/>
    <xf numFmtId="0" fontId="58" fillId="13" borderId="0" xfId="5" applyFont="1" applyFill="1" applyBorder="1" applyAlignment="1">
      <alignment horizontal="center"/>
    </xf>
    <xf numFmtId="9" fontId="58" fillId="13" borderId="0" xfId="5" applyNumberFormat="1" applyFont="1" applyFill="1" applyBorder="1"/>
    <xf numFmtId="9" fontId="85" fillId="26" borderId="92" xfId="5" applyNumberFormat="1" applyFont="1" applyFill="1" applyBorder="1" applyAlignment="1">
      <alignment horizontal="center" vertical="center"/>
    </xf>
    <xf numFmtId="0" fontId="58" fillId="13" borderId="112" xfId="5" applyFont="1" applyFill="1" applyBorder="1"/>
    <xf numFmtId="0" fontId="58" fillId="13" borderId="113" xfId="5" applyFont="1" applyFill="1" applyBorder="1"/>
    <xf numFmtId="0" fontId="58" fillId="13" borderId="114" xfId="5" applyFont="1" applyFill="1" applyBorder="1"/>
    <xf numFmtId="0" fontId="58" fillId="13" borderId="115" xfId="5" applyFont="1" applyFill="1" applyBorder="1"/>
    <xf numFmtId="0" fontId="58" fillId="13" borderId="115" xfId="5" applyFont="1" applyFill="1" applyBorder="1" applyAlignment="1">
      <alignment horizontal="center"/>
    </xf>
    <xf numFmtId="0" fontId="58" fillId="13" borderId="115" xfId="5" applyFont="1" applyFill="1" applyBorder="1" applyAlignment="1">
      <alignment vertical="center"/>
    </xf>
    <xf numFmtId="0" fontId="58" fillId="13" borderId="116" xfId="5" applyFont="1" applyFill="1" applyBorder="1"/>
    <xf numFmtId="9" fontId="30" fillId="0" borderId="0" xfId="3" applyNumberFormat="1" applyFont="1" applyFill="1" applyBorder="1" applyAlignment="1">
      <alignment vertical="center"/>
    </xf>
    <xf numFmtId="164" fontId="30" fillId="9" borderId="61" xfId="3" applyNumberFormat="1" applyFont="1" applyFill="1" applyBorder="1" applyAlignment="1">
      <alignment vertical="center"/>
    </xf>
    <xf numFmtId="9" fontId="30" fillId="9" borderId="62" xfId="3" applyNumberFormat="1" applyFont="1" applyFill="1" applyBorder="1" applyAlignment="1">
      <alignment vertical="center"/>
    </xf>
    <xf numFmtId="49" fontId="82" fillId="0" borderId="117" xfId="5" applyNumberFormat="1" applyFont="1" applyFill="1" applyBorder="1" applyAlignment="1">
      <alignment horizontal="left" vertical="center" wrapText="1"/>
    </xf>
    <xf numFmtId="49" fontId="82" fillId="13" borderId="118" xfId="5" applyNumberFormat="1" applyFont="1" applyFill="1" applyBorder="1" applyAlignment="1">
      <alignment horizontal="left" vertical="center" wrapText="1"/>
    </xf>
    <xf numFmtId="49" fontId="82" fillId="13" borderId="118" xfId="5" applyNumberFormat="1" applyFont="1" applyFill="1" applyBorder="1" applyAlignment="1">
      <alignment horizontal="center" vertical="center" wrapText="1"/>
    </xf>
    <xf numFmtId="0" fontId="50" fillId="13" borderId="118" xfId="5" applyFont="1" applyFill="1" applyBorder="1"/>
    <xf numFmtId="0" fontId="50" fillId="13" borderId="118" xfId="5" applyFont="1" applyFill="1" applyBorder="1" applyAlignment="1">
      <alignment horizontal="center" vertical="center"/>
    </xf>
    <xf numFmtId="0" fontId="50" fillId="13" borderId="118" xfId="5" applyFont="1" applyFill="1" applyBorder="1" applyAlignment="1">
      <alignment vertical="center"/>
    </xf>
    <xf numFmtId="9" fontId="84" fillId="13" borderId="6" xfId="5" applyNumberFormat="1" applyFont="1" applyFill="1" applyBorder="1" applyAlignment="1">
      <alignment horizontal="center" vertical="center"/>
    </xf>
    <xf numFmtId="49" fontId="46" fillId="13" borderId="37" xfId="5" applyNumberFormat="1" applyFont="1" applyFill="1" applyBorder="1" applyAlignment="1">
      <alignment horizontal="left" vertical="center" wrapText="1"/>
    </xf>
    <xf numFmtId="49" fontId="46" fillId="13" borderId="39" xfId="5" applyNumberFormat="1" applyFont="1" applyFill="1" applyBorder="1" applyAlignment="1">
      <alignment horizontal="left" vertical="center" wrapText="1"/>
    </xf>
    <xf numFmtId="49" fontId="46" fillId="13" borderId="65" xfId="5" applyNumberFormat="1" applyFont="1" applyFill="1" applyBorder="1" applyAlignment="1">
      <alignment horizontal="left" vertical="center" wrapText="1"/>
    </xf>
    <xf numFmtId="49" fontId="82" fillId="13" borderId="121" xfId="5" applyNumberFormat="1" applyFont="1" applyFill="1" applyBorder="1" applyAlignment="1">
      <alignment horizontal="left" vertical="center" wrapText="1"/>
    </xf>
    <xf numFmtId="49" fontId="82" fillId="13" borderId="9" xfId="5" applyNumberFormat="1" applyFont="1" applyFill="1" applyBorder="1" applyAlignment="1">
      <alignment horizontal="center" vertical="center" wrapText="1"/>
    </xf>
    <xf numFmtId="0" fontId="53" fillId="13" borderId="9" xfId="5" applyFont="1" applyFill="1" applyBorder="1"/>
    <xf numFmtId="9" fontId="84" fillId="13" borderId="9" xfId="5" applyNumberFormat="1" applyFont="1" applyFill="1" applyBorder="1" applyAlignment="1">
      <alignment horizontal="center" vertical="center"/>
    </xf>
    <xf numFmtId="49" fontId="46" fillId="13" borderId="38" xfId="5" applyNumberFormat="1" applyFont="1" applyFill="1" applyBorder="1" applyAlignment="1">
      <alignment horizontal="left" vertical="center" wrapText="1"/>
    </xf>
    <xf numFmtId="0" fontId="0" fillId="0" borderId="0" xfId="0" applyAlignment="1">
      <alignment wrapText="1"/>
    </xf>
    <xf numFmtId="0" fontId="33" fillId="0" borderId="46" xfId="0" applyFont="1" applyBorder="1" applyAlignment="1">
      <alignment vertical="center" wrapText="1"/>
    </xf>
    <xf numFmtId="9" fontId="22" fillId="3" borderId="23" xfId="3" applyFont="1" applyFill="1" applyBorder="1" applyAlignment="1">
      <alignment vertical="center"/>
    </xf>
    <xf numFmtId="0" fontId="25" fillId="3" borderId="47" xfId="0" applyFont="1" applyFill="1" applyBorder="1" applyAlignment="1">
      <alignment horizontal="center" vertical="center" wrapText="1"/>
    </xf>
    <xf numFmtId="9" fontId="0" fillId="0" borderId="0" xfId="3" applyFont="1"/>
    <xf numFmtId="9" fontId="22" fillId="3" borderId="35" xfId="3" applyFont="1" applyFill="1" applyBorder="1" applyAlignment="1">
      <alignment vertical="center"/>
    </xf>
    <xf numFmtId="9" fontId="85" fillId="26" borderId="94" xfId="5" applyNumberFormat="1" applyFont="1" applyFill="1" applyBorder="1" applyAlignment="1">
      <alignment horizontal="center" vertical="center"/>
    </xf>
    <xf numFmtId="9" fontId="58" fillId="13" borderId="0" xfId="3" applyFont="1" applyFill="1" applyBorder="1"/>
    <xf numFmtId="9" fontId="58" fillId="13" borderId="107" xfId="3" applyFont="1" applyFill="1" applyBorder="1"/>
    <xf numFmtId="9" fontId="76" fillId="13" borderId="0" xfId="3" applyFont="1" applyFill="1" applyBorder="1" applyAlignment="1">
      <alignment vertical="center" wrapText="1"/>
    </xf>
    <xf numFmtId="9" fontId="80" fillId="13" borderId="0" xfId="3" applyFont="1" applyFill="1" applyBorder="1" applyAlignment="1">
      <alignment vertical="center" wrapText="1"/>
    </xf>
    <xf numFmtId="9" fontId="58" fillId="13" borderId="115" xfId="3" applyFont="1" applyFill="1" applyBorder="1"/>
    <xf numFmtId="9" fontId="58" fillId="0" borderId="0" xfId="3" applyFont="1"/>
    <xf numFmtId="9" fontId="58" fillId="0" borderId="0" xfId="3" applyFont="1" applyAlignment="1"/>
    <xf numFmtId="9" fontId="59" fillId="13" borderId="0" xfId="3" applyFont="1" applyFill="1" applyBorder="1"/>
    <xf numFmtId="9" fontId="62" fillId="0" borderId="0" xfId="3" applyFont="1" applyAlignment="1">
      <alignment vertical="center" wrapText="1"/>
    </xf>
    <xf numFmtId="9" fontId="67" fillId="13" borderId="0" xfId="3" applyFont="1" applyFill="1" applyBorder="1" applyAlignment="1">
      <alignment vertical="center" wrapText="1"/>
    </xf>
    <xf numFmtId="9" fontId="59" fillId="13" borderId="0" xfId="3" applyFont="1" applyFill="1" applyBorder="1" applyAlignment="1">
      <alignment horizontal="center"/>
    </xf>
    <xf numFmtId="164" fontId="30" fillId="3" borderId="63" xfId="3" applyNumberFormat="1" applyFont="1" applyFill="1" applyBorder="1" applyAlignment="1">
      <alignment vertical="center"/>
    </xf>
    <xf numFmtId="164" fontId="30" fillId="3" borderId="64" xfId="3" applyNumberFormat="1" applyFont="1" applyFill="1" applyBorder="1" applyAlignment="1">
      <alignment vertical="center"/>
    </xf>
    <xf numFmtId="0" fontId="33" fillId="0" borderId="48" xfId="0" applyFont="1" applyBorder="1" applyAlignment="1">
      <alignment vertical="center" wrapText="1"/>
    </xf>
    <xf numFmtId="9" fontId="33" fillId="11" borderId="32" xfId="3" applyFont="1" applyFill="1" applyBorder="1" applyAlignment="1">
      <alignment horizontal="center" vertical="center"/>
    </xf>
    <xf numFmtId="9" fontId="33" fillId="11" borderId="29" xfId="3" applyFont="1" applyFill="1" applyBorder="1" applyAlignment="1">
      <alignment horizontal="center" vertical="center"/>
    </xf>
    <xf numFmtId="9" fontId="33" fillId="11" borderId="63" xfId="3" applyFont="1" applyFill="1" applyBorder="1" applyAlignment="1">
      <alignment horizontal="center" vertical="center"/>
    </xf>
    <xf numFmtId="9" fontId="33" fillId="11" borderId="124" xfId="3" applyFont="1" applyFill="1" applyBorder="1" applyAlignment="1">
      <alignment horizontal="center" vertical="center" wrapText="1"/>
    </xf>
    <xf numFmtId="9" fontId="33" fillId="11" borderId="124" xfId="3" applyFont="1" applyFill="1" applyBorder="1" applyAlignment="1">
      <alignment horizontal="center" vertical="center"/>
    </xf>
    <xf numFmtId="9" fontId="33" fillId="11" borderId="64" xfId="3" applyFont="1" applyFill="1" applyBorder="1" applyAlignment="1">
      <alignment horizontal="center" vertical="center" wrapText="1"/>
    </xf>
    <xf numFmtId="9" fontId="33" fillId="11" borderId="15" xfId="3" applyFont="1" applyFill="1" applyBorder="1" applyAlignment="1">
      <alignment horizontal="center" vertical="center"/>
    </xf>
    <xf numFmtId="9" fontId="33" fillId="11" borderId="15" xfId="3" applyFont="1" applyFill="1" applyBorder="1" applyAlignment="1">
      <alignment horizontal="center" vertical="center" wrapText="1"/>
    </xf>
    <xf numFmtId="9" fontId="33" fillId="10" borderId="37" xfId="3" applyFont="1" applyFill="1" applyBorder="1" applyAlignment="1">
      <alignment horizontal="center" vertical="center"/>
    </xf>
    <xf numFmtId="9" fontId="33" fillId="10" borderId="39" xfId="3" applyFont="1" applyFill="1" applyBorder="1" applyAlignment="1">
      <alignment horizontal="center" vertical="center" wrapText="1"/>
    </xf>
    <xf numFmtId="9" fontId="33" fillId="10" borderId="39" xfId="3" applyFont="1" applyFill="1" applyBorder="1" applyAlignment="1">
      <alignment horizontal="center" vertical="center"/>
    </xf>
    <xf numFmtId="9" fontId="33" fillId="10" borderId="8" xfId="3" applyFont="1" applyFill="1" applyBorder="1" applyAlignment="1">
      <alignment horizontal="center" vertical="center" wrapText="1"/>
    </xf>
    <xf numFmtId="9" fontId="33" fillId="10" borderId="38" xfId="3" applyFont="1" applyFill="1" applyBorder="1" applyAlignment="1">
      <alignment horizontal="center" vertical="center" wrapText="1"/>
    </xf>
    <xf numFmtId="9" fontId="33" fillId="10" borderId="17" xfId="3" applyFont="1" applyFill="1" applyBorder="1" applyAlignment="1">
      <alignment horizontal="center" vertical="center"/>
    </xf>
    <xf numFmtId="9" fontId="33" fillId="10" borderId="44" xfId="3" applyFont="1" applyFill="1" applyBorder="1" applyAlignment="1">
      <alignment horizontal="center" vertical="center"/>
    </xf>
    <xf numFmtId="9" fontId="33" fillId="10" borderId="44" xfId="3" applyFont="1" applyFill="1" applyBorder="1" applyAlignment="1">
      <alignment horizontal="center" vertical="center" wrapText="1"/>
    </xf>
    <xf numFmtId="0" fontId="41" fillId="3" borderId="13" xfId="0" applyFont="1" applyFill="1" applyBorder="1" applyAlignment="1">
      <alignment horizontal="center" vertical="center" wrapText="1"/>
    </xf>
    <xf numFmtId="9" fontId="33" fillId="11" borderId="2" xfId="3" applyFont="1" applyFill="1" applyBorder="1" applyAlignment="1">
      <alignment horizontal="center" vertical="center"/>
    </xf>
    <xf numFmtId="9" fontId="33" fillId="11" borderId="2" xfId="3" applyFont="1" applyFill="1" applyBorder="1" applyAlignment="1">
      <alignment horizontal="center" vertical="center" wrapText="1"/>
    </xf>
    <xf numFmtId="9" fontId="33" fillId="10" borderId="5" xfId="3" applyFont="1" applyFill="1" applyBorder="1" applyAlignment="1">
      <alignment horizontal="center" vertical="center"/>
    </xf>
    <xf numFmtId="9" fontId="33" fillId="11" borderId="6" xfId="3" applyFont="1" applyFill="1" applyBorder="1" applyAlignment="1">
      <alignment horizontal="center" vertical="center"/>
    </xf>
    <xf numFmtId="9" fontId="33" fillId="10" borderId="7" xfId="3" applyFont="1" applyFill="1" applyBorder="1" applyAlignment="1">
      <alignment horizontal="center" vertical="center"/>
    </xf>
    <xf numFmtId="9" fontId="33" fillId="10" borderId="7" xfId="3" applyFont="1" applyFill="1" applyBorder="1" applyAlignment="1">
      <alignment horizontal="center" vertical="center" wrapText="1"/>
    </xf>
    <xf numFmtId="9" fontId="33" fillId="11" borderId="9" xfId="3" applyFont="1" applyFill="1" applyBorder="1" applyAlignment="1">
      <alignment horizontal="center" vertical="center" wrapText="1"/>
    </xf>
    <xf numFmtId="0" fontId="25" fillId="3" borderId="18" xfId="0" applyFont="1" applyFill="1" applyBorder="1" applyAlignment="1">
      <alignment horizontal="center" vertical="center" wrapText="1"/>
    </xf>
    <xf numFmtId="9" fontId="33" fillId="11" borderId="18" xfId="3" applyFont="1" applyFill="1" applyBorder="1" applyAlignment="1">
      <alignment horizontal="center" vertical="center"/>
    </xf>
    <xf numFmtId="9" fontId="33" fillId="10" borderId="17" xfId="3" applyFont="1" applyFill="1" applyBorder="1" applyAlignment="1">
      <alignment horizontal="center" vertical="center" wrapText="1"/>
    </xf>
    <xf numFmtId="9" fontId="33" fillId="11" borderId="18" xfId="3" applyFont="1" applyFill="1" applyBorder="1" applyAlignment="1">
      <alignment horizontal="center" vertical="center" wrapText="1"/>
    </xf>
    <xf numFmtId="0" fontId="67" fillId="8" borderId="118" xfId="5" applyFont="1" applyFill="1" applyBorder="1" applyAlignment="1">
      <alignment horizontal="center" vertical="center" wrapText="1"/>
    </xf>
    <xf numFmtId="0" fontId="69" fillId="0" borderId="118" xfId="5" applyFont="1" applyBorder="1"/>
    <xf numFmtId="0" fontId="69" fillId="8" borderId="118" xfId="5" applyFont="1" applyFill="1" applyBorder="1"/>
    <xf numFmtId="0" fontId="69" fillId="8" borderId="118" xfId="5" applyFont="1" applyFill="1" applyBorder="1" applyAlignment="1">
      <alignment horizontal="center" vertical="center"/>
    </xf>
    <xf numFmtId="0" fontId="69" fillId="27" borderId="118" xfId="5" applyFont="1" applyFill="1" applyBorder="1"/>
    <xf numFmtId="9" fontId="71" fillId="13" borderId="118" xfId="5" applyNumberFormat="1" applyFont="1" applyFill="1" applyBorder="1" applyAlignment="1">
      <alignment horizontal="center" vertical="center"/>
    </xf>
    <xf numFmtId="0" fontId="32" fillId="8" borderId="127" xfId="5" applyFont="1" applyFill="1" applyBorder="1" applyAlignment="1">
      <alignment horizontal="left" vertical="center" wrapText="1"/>
    </xf>
    <xf numFmtId="0" fontId="32" fillId="8" borderId="129" xfId="5" applyFont="1" applyFill="1" applyBorder="1" applyAlignment="1">
      <alignment horizontal="left" vertical="center" wrapText="1"/>
    </xf>
    <xf numFmtId="0" fontId="32" fillId="8" borderId="130" xfId="5" applyFont="1" applyFill="1" applyBorder="1" applyAlignment="1">
      <alignment horizontal="left" vertical="center" wrapText="1"/>
    </xf>
    <xf numFmtId="0" fontId="69" fillId="8" borderId="131" xfId="5" applyFont="1" applyFill="1" applyBorder="1"/>
    <xf numFmtId="9" fontId="71" fillId="13" borderId="131" xfId="5" applyNumberFormat="1" applyFont="1" applyFill="1" applyBorder="1" applyAlignment="1">
      <alignment horizontal="center" vertical="center"/>
    </xf>
    <xf numFmtId="0" fontId="32" fillId="8" borderId="132" xfId="5" applyFont="1" applyFill="1" applyBorder="1" applyAlignment="1">
      <alignment horizontal="left" vertical="center" wrapText="1"/>
    </xf>
    <xf numFmtId="0" fontId="69" fillId="0" borderId="131" xfId="5" applyFont="1" applyBorder="1"/>
    <xf numFmtId="0" fontId="67" fillId="0" borderId="118" xfId="5" applyFont="1" applyBorder="1" applyAlignment="1">
      <alignment horizontal="center" vertical="center" wrapText="1"/>
    </xf>
    <xf numFmtId="0" fontId="73" fillId="8" borderId="131" xfId="5" applyFont="1" applyFill="1" applyBorder="1" applyAlignment="1">
      <alignment vertical="center"/>
    </xf>
    <xf numFmtId="0" fontId="73" fillId="8" borderId="118" xfId="5" applyFont="1" applyFill="1" applyBorder="1" applyAlignment="1">
      <alignment vertical="center"/>
    </xf>
    <xf numFmtId="9" fontId="86" fillId="26" borderId="125" xfId="5" applyNumberFormat="1" applyFont="1" applyFill="1" applyBorder="1" applyAlignment="1">
      <alignment horizontal="center" vertical="center"/>
    </xf>
    <xf numFmtId="9" fontId="86" fillId="26" borderId="33" xfId="5" applyNumberFormat="1" applyFont="1" applyFill="1" applyBorder="1" applyAlignment="1">
      <alignment horizontal="center" vertical="center"/>
    </xf>
    <xf numFmtId="10" fontId="21" fillId="2" borderId="37" xfId="0" applyNumberFormat="1" applyFont="1" applyFill="1" applyBorder="1" applyAlignment="1">
      <alignment horizontal="center" vertical="center" wrapText="1"/>
    </xf>
    <xf numFmtId="9" fontId="21" fillId="2" borderId="39" xfId="0" applyNumberFormat="1" applyFont="1" applyFill="1" applyBorder="1" applyAlignment="1">
      <alignment horizontal="center" vertical="center" wrapText="1"/>
    </xf>
    <xf numFmtId="9" fontId="21" fillId="2" borderId="9" xfId="0" applyNumberFormat="1" applyFont="1" applyFill="1" applyBorder="1" applyAlignment="1">
      <alignment horizontal="center" vertical="center" wrapText="1"/>
    </xf>
    <xf numFmtId="9" fontId="21" fillId="2" borderId="38"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9" fontId="21" fillId="2" borderId="37" xfId="0" applyNumberFormat="1" applyFont="1" applyFill="1" applyBorder="1" applyAlignment="1">
      <alignment horizontal="center" vertical="center" wrapText="1"/>
    </xf>
    <xf numFmtId="9" fontId="21" fillId="2" borderId="44" xfId="0" applyNumberFormat="1" applyFont="1" applyFill="1" applyBorder="1" applyAlignment="1">
      <alignment horizontal="center" vertical="center" wrapText="1"/>
    </xf>
    <xf numFmtId="0" fontId="58" fillId="0" borderId="0" xfId="5" applyFont="1" applyAlignment="1"/>
    <xf numFmtId="0" fontId="58" fillId="0" borderId="0" xfId="5" applyFont="1" applyAlignment="1"/>
    <xf numFmtId="49" fontId="82" fillId="0" borderId="69" xfId="5" applyNumberFormat="1" applyFont="1" applyFill="1" applyBorder="1" applyAlignment="1">
      <alignment horizontal="left" vertical="center" wrapText="1"/>
    </xf>
    <xf numFmtId="49" fontId="82" fillId="13" borderId="133" xfId="5" applyNumberFormat="1" applyFont="1" applyFill="1" applyBorder="1" applyAlignment="1">
      <alignment horizontal="left" vertical="center" wrapText="1"/>
    </xf>
    <xf numFmtId="49" fontId="82" fillId="13" borderId="133" xfId="5" applyNumberFormat="1" applyFont="1" applyFill="1" applyBorder="1" applyAlignment="1">
      <alignment horizontal="center" vertical="center" wrapText="1"/>
    </xf>
    <xf numFmtId="0" fontId="50" fillId="13" borderId="133" xfId="5" applyFont="1" applyFill="1" applyBorder="1"/>
    <xf numFmtId="0" fontId="50" fillId="13" borderId="133" xfId="5" applyFont="1" applyFill="1" applyBorder="1" applyAlignment="1">
      <alignment horizontal="center" vertical="center"/>
    </xf>
    <xf numFmtId="0" fontId="50" fillId="13" borderId="133" xfId="5" applyFont="1" applyFill="1" applyBorder="1" applyAlignment="1">
      <alignment vertical="center"/>
    </xf>
    <xf numFmtId="9" fontId="84" fillId="13" borderId="4" xfId="5" applyNumberFormat="1" applyFont="1" applyFill="1" applyBorder="1" applyAlignment="1">
      <alignment horizontal="center" vertical="center"/>
    </xf>
    <xf numFmtId="49" fontId="46" fillId="13" borderId="123" xfId="5" applyNumberFormat="1" applyFont="1" applyFill="1" applyBorder="1" applyAlignment="1">
      <alignment horizontal="left" vertical="center" wrapText="1"/>
    </xf>
    <xf numFmtId="49" fontId="82" fillId="13" borderId="3" xfId="5" applyNumberFormat="1" applyFont="1" applyFill="1" applyBorder="1" applyAlignment="1">
      <alignment horizontal="center" vertical="center" wrapText="1"/>
    </xf>
    <xf numFmtId="0" fontId="53" fillId="13" borderId="3" xfId="5" applyFont="1" applyFill="1" applyBorder="1"/>
    <xf numFmtId="0" fontId="53" fillId="13" borderId="3" xfId="5" applyFont="1" applyFill="1" applyBorder="1" applyAlignment="1">
      <alignment horizontal="center" vertical="center"/>
    </xf>
    <xf numFmtId="9" fontId="83" fillId="13" borderId="119" xfId="5" applyNumberFormat="1" applyFont="1" applyFill="1" applyBorder="1" applyAlignment="1">
      <alignment horizontal="center" vertical="center"/>
    </xf>
    <xf numFmtId="9" fontId="83" fillId="13" borderId="104" xfId="5" applyNumberFormat="1" applyFont="1" applyFill="1" applyBorder="1" applyAlignment="1">
      <alignment horizontal="center" vertical="center"/>
    </xf>
    <xf numFmtId="9" fontId="53" fillId="13" borderId="76" xfId="5" applyNumberFormat="1" applyFont="1" applyFill="1" applyBorder="1" applyAlignment="1">
      <alignment horizontal="center" vertical="center" wrapText="1"/>
    </xf>
    <xf numFmtId="9" fontId="53" fillId="13" borderId="50" xfId="5" applyNumberFormat="1" applyFont="1" applyFill="1" applyBorder="1" applyAlignment="1">
      <alignment horizontal="center" vertical="center" wrapText="1"/>
    </xf>
    <xf numFmtId="9" fontId="53" fillId="13" borderId="47" xfId="5" applyNumberFormat="1" applyFont="1" applyFill="1" applyBorder="1" applyAlignment="1">
      <alignment horizontal="center" vertical="center" wrapText="1"/>
    </xf>
    <xf numFmtId="9" fontId="53" fillId="13" borderId="48" xfId="5" applyNumberFormat="1" applyFont="1" applyFill="1" applyBorder="1" applyAlignment="1">
      <alignment horizontal="center" vertical="center" wrapText="1"/>
    </xf>
    <xf numFmtId="0" fontId="50" fillId="13" borderId="126" xfId="5" applyFont="1" applyFill="1" applyBorder="1"/>
    <xf numFmtId="0" fontId="51" fillId="20" borderId="127" xfId="5" applyFont="1" applyFill="1" applyBorder="1"/>
    <xf numFmtId="0" fontId="50" fillId="13" borderId="134" xfId="5" applyFont="1" applyFill="1" applyBorder="1"/>
    <xf numFmtId="0" fontId="53" fillId="22" borderId="136" xfId="5" applyFont="1" applyFill="1" applyBorder="1"/>
    <xf numFmtId="0" fontId="50" fillId="8" borderId="137" xfId="5" applyFont="1" applyFill="1" applyBorder="1"/>
    <xf numFmtId="0" fontId="53" fillId="22" borderId="7" xfId="5" applyFont="1" applyFill="1" applyBorder="1"/>
    <xf numFmtId="0" fontId="53" fillId="13" borderId="39" xfId="5" applyFont="1" applyFill="1" applyBorder="1"/>
    <xf numFmtId="0" fontId="53" fillId="13" borderId="7" xfId="5" applyFont="1" applyFill="1" applyBorder="1"/>
    <xf numFmtId="0" fontId="50" fillId="8" borderId="39" xfId="5" applyFont="1" applyFill="1" applyBorder="1"/>
    <xf numFmtId="0" fontId="53" fillId="13" borderId="43" xfId="5" applyFont="1" applyFill="1" applyBorder="1"/>
    <xf numFmtId="0" fontId="50" fillId="8" borderId="65" xfId="5" applyFont="1" applyFill="1" applyBorder="1"/>
    <xf numFmtId="0" fontId="53" fillId="8" borderId="8" xfId="5" applyFont="1" applyFill="1" applyBorder="1"/>
    <xf numFmtId="0" fontId="53" fillId="13" borderId="38" xfId="5" applyFont="1" applyFill="1" applyBorder="1"/>
    <xf numFmtId="0" fontId="50" fillId="20" borderId="127" xfId="5" applyFont="1" applyFill="1" applyBorder="1" applyAlignment="1">
      <alignment horizontal="center" vertical="center"/>
    </xf>
    <xf numFmtId="0" fontId="50" fillId="0" borderId="137" xfId="5" applyFont="1" applyFill="1" applyBorder="1"/>
    <xf numFmtId="0" fontId="53" fillId="13" borderId="136" xfId="5" applyFont="1" applyFill="1" applyBorder="1" applyAlignment="1">
      <alignment horizontal="center" vertical="center"/>
    </xf>
    <xf numFmtId="0" fontId="53" fillId="13" borderId="43" xfId="5" applyFont="1" applyFill="1" applyBorder="1" applyAlignment="1">
      <alignment horizontal="center" vertical="center"/>
    </xf>
    <xf numFmtId="0" fontId="53" fillId="13" borderId="8" xfId="5" applyFont="1" applyFill="1" applyBorder="1"/>
    <xf numFmtId="0" fontId="51" fillId="20" borderId="126" xfId="5" applyFont="1" applyFill="1" applyBorder="1"/>
    <xf numFmtId="0" fontId="50" fillId="20" borderId="127" xfId="5" applyFont="1" applyFill="1" applyBorder="1" applyAlignment="1">
      <alignment vertical="center"/>
    </xf>
    <xf numFmtId="0" fontId="50" fillId="20" borderId="135" xfId="5" applyFont="1" applyFill="1" applyBorder="1" applyAlignment="1">
      <alignment vertical="center"/>
    </xf>
    <xf numFmtId="49" fontId="81" fillId="26" borderId="87" xfId="5" applyNumberFormat="1" applyFont="1" applyFill="1" applyBorder="1" applyAlignment="1">
      <alignment horizontal="center" vertical="center" wrapText="1"/>
    </xf>
    <xf numFmtId="9" fontId="83" fillId="13" borderId="55" xfId="5" applyNumberFormat="1" applyFont="1" applyFill="1" applyBorder="1" applyAlignment="1">
      <alignment horizontal="center" vertical="center"/>
    </xf>
    <xf numFmtId="9" fontId="83" fillId="13" borderId="66" xfId="5" applyNumberFormat="1" applyFont="1" applyFill="1" applyBorder="1" applyAlignment="1">
      <alignment horizontal="center" vertical="center"/>
    </xf>
    <xf numFmtId="9" fontId="83" fillId="13" borderId="70" xfId="5" applyNumberFormat="1" applyFont="1" applyFill="1" applyBorder="1" applyAlignment="1">
      <alignment horizontal="center" vertical="center"/>
    </xf>
    <xf numFmtId="9" fontId="83" fillId="13" borderId="78" xfId="5" applyNumberFormat="1" applyFont="1" applyFill="1" applyBorder="1" applyAlignment="1">
      <alignment horizontal="center" vertical="center"/>
    </xf>
    <xf numFmtId="9" fontId="83" fillId="13" borderId="57" xfId="5" applyNumberFormat="1" applyFont="1" applyFill="1" applyBorder="1" applyAlignment="1">
      <alignment horizontal="center" vertical="center"/>
    </xf>
    <xf numFmtId="0" fontId="51" fillId="20" borderId="127" xfId="5" applyFont="1" applyFill="1" applyBorder="1" applyAlignment="1">
      <alignment vertical="center"/>
    </xf>
    <xf numFmtId="0" fontId="50" fillId="21" borderId="134" xfId="5" applyFont="1" applyFill="1" applyBorder="1" applyAlignment="1">
      <alignment vertical="center"/>
    </xf>
    <xf numFmtId="0" fontId="51" fillId="20" borderId="135" xfId="5" applyFont="1" applyFill="1" applyBorder="1" applyAlignment="1">
      <alignment vertical="center"/>
    </xf>
    <xf numFmtId="0" fontId="50" fillId="20" borderId="137" xfId="5" applyFont="1" applyFill="1" applyBorder="1"/>
    <xf numFmtId="0" fontId="53" fillId="20" borderId="39" xfId="5" applyFont="1" applyFill="1" applyBorder="1"/>
    <xf numFmtId="0" fontId="50" fillId="0" borderId="135" xfId="5" applyFont="1" applyFill="1" applyBorder="1"/>
    <xf numFmtId="0" fontId="50" fillId="21" borderId="134" xfId="5" applyFont="1" applyFill="1" applyBorder="1" applyAlignment="1">
      <alignment horizontal="center" vertical="center"/>
    </xf>
    <xf numFmtId="0" fontId="50" fillId="0" borderId="135" xfId="5" applyFont="1" applyFill="1" applyBorder="1" applyAlignment="1">
      <alignment vertical="center"/>
    </xf>
    <xf numFmtId="0" fontId="53" fillId="21" borderId="136" xfId="5" applyFont="1" applyFill="1" applyBorder="1"/>
    <xf numFmtId="0" fontId="50" fillId="0" borderId="136" xfId="5" applyFont="1" applyFill="1" applyBorder="1"/>
    <xf numFmtId="0" fontId="53" fillId="21" borderId="68" xfId="5" applyFont="1" applyFill="1" applyBorder="1" applyAlignment="1">
      <alignment horizontal="center" vertical="center"/>
    </xf>
    <xf numFmtId="0" fontId="50" fillId="25" borderId="137" xfId="5" applyFont="1" applyFill="1" applyBorder="1"/>
    <xf numFmtId="0" fontId="53" fillId="0" borderId="68" xfId="5" applyFont="1" applyFill="1" applyBorder="1" applyAlignment="1">
      <alignment horizontal="center" vertical="center"/>
    </xf>
    <xf numFmtId="0" fontId="53" fillId="0" borderId="39" xfId="5" applyFont="1" applyFill="1" applyBorder="1"/>
    <xf numFmtId="0" fontId="53" fillId="21" borderId="39" xfId="5" applyFont="1" applyFill="1" applyBorder="1"/>
    <xf numFmtId="0" fontId="53" fillId="21" borderId="7" xfId="5" applyFont="1" applyFill="1" applyBorder="1" applyAlignment="1">
      <alignment vertical="center"/>
    </xf>
    <xf numFmtId="0" fontId="53" fillId="21" borderId="7" xfId="5" applyFont="1" applyFill="1" applyBorder="1"/>
    <xf numFmtId="0" fontId="53" fillId="21" borderId="7" xfId="5" applyFont="1" applyFill="1" applyBorder="1" applyAlignment="1">
      <alignment horizontal="center" vertical="center"/>
    </xf>
    <xf numFmtId="0" fontId="50" fillId="0" borderId="39" xfId="5" applyFont="1" applyFill="1" applyBorder="1"/>
    <xf numFmtId="0" fontId="50" fillId="0" borderId="65" xfId="5" applyFont="1" applyFill="1" applyBorder="1"/>
    <xf numFmtId="0" fontId="53" fillId="0" borderId="38" xfId="5" applyFont="1" applyFill="1" applyBorder="1"/>
    <xf numFmtId="0" fontId="50" fillId="17" borderId="65" xfId="5" applyFont="1" applyFill="1" applyBorder="1"/>
    <xf numFmtId="0" fontId="53" fillId="21" borderId="8" xfId="5" applyFont="1" applyFill="1" applyBorder="1" applyAlignment="1">
      <alignment vertical="center"/>
    </xf>
    <xf numFmtId="0" fontId="69" fillId="0" borderId="133" xfId="5" applyFont="1" applyBorder="1"/>
    <xf numFmtId="0" fontId="69" fillId="8" borderId="133" xfId="5" applyFont="1" applyFill="1" applyBorder="1"/>
    <xf numFmtId="9" fontId="71" fillId="13" borderId="133" xfId="5" applyNumberFormat="1" applyFont="1" applyFill="1" applyBorder="1" applyAlignment="1">
      <alignment horizontal="center" vertical="center"/>
    </xf>
    <xf numFmtId="0" fontId="32" fillId="8" borderId="135" xfId="5" applyFont="1" applyFill="1" applyBorder="1" applyAlignment="1">
      <alignment horizontal="left" vertical="center" wrapText="1"/>
    </xf>
    <xf numFmtId="0" fontId="32" fillId="8" borderId="134" xfId="5" applyFont="1" applyFill="1" applyBorder="1" applyAlignment="1">
      <alignment horizontal="left" vertical="center" wrapText="1"/>
    </xf>
    <xf numFmtId="0" fontId="32" fillId="8" borderId="133" xfId="5" applyFont="1" applyFill="1" applyBorder="1" applyAlignment="1">
      <alignment horizontal="center" vertical="center" wrapText="1"/>
    </xf>
    <xf numFmtId="0" fontId="32" fillId="0" borderId="133" xfId="5" applyFont="1" applyBorder="1" applyAlignment="1">
      <alignment horizontal="center" vertical="center" wrapText="1"/>
    </xf>
    <xf numFmtId="0" fontId="32" fillId="8" borderId="126" xfId="5" applyFont="1" applyFill="1" applyBorder="1" applyAlignment="1">
      <alignment horizontal="left" vertical="center" wrapText="1"/>
    </xf>
    <xf numFmtId="0" fontId="32" fillId="8" borderId="118" xfId="5" applyFont="1" applyFill="1" applyBorder="1" applyAlignment="1">
      <alignment horizontal="center" vertical="center" wrapText="1"/>
    </xf>
    <xf numFmtId="0" fontId="69" fillId="0" borderId="126" xfId="5" applyFont="1" applyBorder="1"/>
    <xf numFmtId="0" fontId="70" fillId="8" borderId="127" xfId="5" applyFont="1" applyFill="1" applyBorder="1"/>
    <xf numFmtId="0" fontId="69" fillId="0" borderId="128" xfId="5" applyFont="1" applyBorder="1"/>
    <xf numFmtId="0" fontId="70" fillId="8" borderId="129" xfId="5" applyFont="1" applyFill="1" applyBorder="1"/>
    <xf numFmtId="0" fontId="69" fillId="0" borderId="130" xfId="5" applyFont="1" applyBorder="1"/>
    <xf numFmtId="0" fontId="69" fillId="0" borderId="127" xfId="5" applyFont="1" applyBorder="1"/>
    <xf numFmtId="0" fontId="69" fillId="0" borderId="134" xfId="5" applyFont="1" applyBorder="1"/>
    <xf numFmtId="0" fontId="69" fillId="0" borderId="135" xfId="5" applyFont="1" applyBorder="1"/>
    <xf numFmtId="0" fontId="69" fillId="0" borderId="132" xfId="5" applyFont="1" applyBorder="1"/>
    <xf numFmtId="0" fontId="69" fillId="8" borderId="130" xfId="5" applyFont="1" applyFill="1" applyBorder="1"/>
    <xf numFmtId="0" fontId="69" fillId="8" borderId="132" xfId="5" applyFont="1" applyFill="1" applyBorder="1"/>
    <xf numFmtId="0" fontId="69" fillId="27" borderId="126" xfId="5" applyFont="1" applyFill="1" applyBorder="1" applyAlignment="1">
      <alignment horizontal="center" vertical="center"/>
    </xf>
    <xf numFmtId="0" fontId="72" fillId="8" borderId="128" xfId="5" applyFont="1" applyFill="1" applyBorder="1" applyAlignment="1">
      <alignment horizontal="center" vertical="center"/>
    </xf>
    <xf numFmtId="0" fontId="72" fillId="8" borderId="129" xfId="5" applyFont="1" applyFill="1" applyBorder="1"/>
    <xf numFmtId="0" fontId="69" fillId="8" borderId="126" xfId="5" applyFont="1" applyFill="1" applyBorder="1"/>
    <xf numFmtId="0" fontId="69" fillId="8" borderId="127" xfId="5" applyFont="1" applyFill="1" applyBorder="1"/>
    <xf numFmtId="0" fontId="69" fillId="8" borderId="134" xfId="5" applyFont="1" applyFill="1" applyBorder="1"/>
    <xf numFmtId="0" fontId="69" fillId="8" borderId="135" xfId="5" applyFont="1" applyFill="1" applyBorder="1"/>
    <xf numFmtId="0" fontId="69" fillId="27" borderId="126" xfId="5" applyFont="1" applyFill="1" applyBorder="1"/>
    <xf numFmtId="0" fontId="68" fillId="26" borderId="90" xfId="5" applyFont="1" applyFill="1" applyBorder="1" applyAlignment="1">
      <alignment horizontal="center" vertical="center" wrapText="1"/>
    </xf>
    <xf numFmtId="9" fontId="83" fillId="13" borderId="117" xfId="5" applyNumberFormat="1" applyFont="1" applyFill="1" applyBorder="1" applyAlignment="1">
      <alignment horizontal="center" vertical="center"/>
    </xf>
    <xf numFmtId="9" fontId="71" fillId="13" borderId="82" xfId="5" applyNumberFormat="1" applyFont="1" applyFill="1" applyBorder="1" applyAlignment="1">
      <alignment horizontal="center" vertical="center"/>
    </xf>
    <xf numFmtId="9" fontId="71" fillId="13" borderId="117" xfId="5" applyNumberFormat="1" applyFont="1" applyFill="1" applyBorder="1" applyAlignment="1">
      <alignment horizontal="center" vertical="center"/>
    </xf>
    <xf numFmtId="9" fontId="71" fillId="13" borderId="69" xfId="5" applyNumberFormat="1" applyFont="1" applyFill="1" applyBorder="1" applyAlignment="1">
      <alignment horizontal="center" vertical="center"/>
    </xf>
    <xf numFmtId="9" fontId="71" fillId="13" borderId="120" xfId="5" applyNumberFormat="1" applyFont="1" applyFill="1" applyBorder="1" applyAlignment="1">
      <alignment horizontal="center" vertical="center"/>
    </xf>
    <xf numFmtId="0" fontId="73" fillId="8" borderId="130" xfId="5" applyFont="1" applyFill="1" applyBorder="1" applyAlignment="1">
      <alignment vertical="center"/>
    </xf>
    <xf numFmtId="0" fontId="69" fillId="19" borderId="132" xfId="5" applyFont="1" applyFill="1" applyBorder="1"/>
    <xf numFmtId="0" fontId="73" fillId="8" borderId="126" xfId="5" applyFont="1" applyFill="1" applyBorder="1" applyAlignment="1">
      <alignment vertical="center"/>
    </xf>
    <xf numFmtId="0" fontId="69" fillId="19" borderId="127" xfId="5" applyFont="1" applyFill="1" applyBorder="1"/>
    <xf numFmtId="0" fontId="47" fillId="0" borderId="118" xfId="5" applyFont="1" applyBorder="1" applyAlignment="1">
      <alignment horizontal="center" vertical="center" wrapText="1"/>
    </xf>
    <xf numFmtId="0" fontId="49" fillId="0" borderId="118" xfId="5" applyFont="1" applyFill="1" applyBorder="1"/>
    <xf numFmtId="0" fontId="69" fillId="17" borderId="126" xfId="5" applyFont="1" applyFill="1" applyBorder="1"/>
    <xf numFmtId="0" fontId="32" fillId="8" borderId="128" xfId="5" applyFont="1" applyFill="1" applyBorder="1" applyAlignment="1">
      <alignment horizontal="left" vertical="center" wrapText="1"/>
    </xf>
    <xf numFmtId="0" fontId="32" fillId="8" borderId="67" xfId="5" applyFont="1" applyFill="1" applyBorder="1" applyAlignment="1">
      <alignment horizontal="center" vertical="center" wrapText="1"/>
    </xf>
    <xf numFmtId="0" fontId="47" fillId="0" borderId="67" xfId="5" applyFont="1" applyBorder="1" applyAlignment="1">
      <alignment horizontal="center" vertical="center" wrapText="1"/>
    </xf>
    <xf numFmtId="0" fontId="69" fillId="0" borderId="128" xfId="5" applyFont="1" applyFill="1" applyBorder="1"/>
    <xf numFmtId="0" fontId="69" fillId="17" borderId="128" xfId="5" applyFont="1" applyFill="1" applyBorder="1" applyAlignment="1">
      <alignment horizontal="center" vertical="center"/>
    </xf>
    <xf numFmtId="0" fontId="70" fillId="17" borderId="129" xfId="5" applyFont="1" applyFill="1" applyBorder="1"/>
    <xf numFmtId="0" fontId="47" fillId="0" borderId="131" xfId="5" applyFont="1" applyBorder="1" applyAlignment="1">
      <alignment horizontal="center" vertical="center" wrapText="1"/>
    </xf>
    <xf numFmtId="1" fontId="47" fillId="13" borderId="118" xfId="5" applyNumberFormat="1" applyFont="1" applyFill="1" applyBorder="1" applyAlignment="1">
      <alignment horizontal="center" vertical="center" wrapText="1"/>
    </xf>
    <xf numFmtId="1" fontId="47" fillId="13" borderId="133" xfId="5" applyNumberFormat="1" applyFont="1" applyFill="1" applyBorder="1" applyAlignment="1">
      <alignment horizontal="center" vertical="center" wrapText="1"/>
    </xf>
    <xf numFmtId="0" fontId="32" fillId="8" borderId="131" xfId="5" applyFont="1" applyFill="1" applyBorder="1" applyAlignment="1">
      <alignment horizontal="center" vertical="center" wrapText="1"/>
    </xf>
    <xf numFmtId="0" fontId="32" fillId="0" borderId="131" xfId="5" applyFont="1" applyBorder="1" applyAlignment="1">
      <alignment horizontal="center" vertical="center" wrapText="1"/>
    </xf>
    <xf numFmtId="0" fontId="69" fillId="28" borderId="133" xfId="5" applyFont="1" applyFill="1" applyBorder="1"/>
    <xf numFmtId="0" fontId="64" fillId="13" borderId="36" xfId="5" applyFont="1" applyFill="1" applyBorder="1" applyAlignment="1">
      <alignment horizontal="center" vertical="center" wrapText="1"/>
    </xf>
    <xf numFmtId="9" fontId="69" fillId="13" borderId="127" xfId="5" applyNumberFormat="1" applyFont="1" applyFill="1" applyBorder="1" applyAlignment="1">
      <alignment horizontal="center" vertical="center" wrapText="1"/>
    </xf>
    <xf numFmtId="9" fontId="69" fillId="13" borderId="129" xfId="5" applyNumberFormat="1" applyFont="1" applyFill="1" applyBorder="1" applyAlignment="1">
      <alignment horizontal="center" vertical="center" wrapText="1"/>
    </xf>
    <xf numFmtId="9" fontId="69" fillId="13" borderId="127" xfId="5" applyNumberFormat="1" applyFont="1" applyFill="1" applyBorder="1" applyAlignment="1">
      <alignment horizontal="center" vertical="center"/>
    </xf>
    <xf numFmtId="9" fontId="69" fillId="13" borderId="135" xfId="5" applyNumberFormat="1" applyFont="1" applyFill="1" applyBorder="1" applyAlignment="1">
      <alignment horizontal="center" vertical="center"/>
    </xf>
    <xf numFmtId="9" fontId="69" fillId="13" borderId="132" xfId="5" applyNumberFormat="1" applyFont="1" applyFill="1" applyBorder="1" applyAlignment="1">
      <alignment horizontal="center" vertical="center"/>
    </xf>
    <xf numFmtId="0" fontId="32" fillId="8" borderId="139" xfId="5" applyFont="1" applyFill="1" applyBorder="1" applyAlignment="1">
      <alignment horizontal="left" vertical="center" wrapText="1"/>
    </xf>
    <xf numFmtId="0" fontId="32" fillId="8" borderId="140" xfId="5" applyFont="1" applyFill="1" applyBorder="1" applyAlignment="1">
      <alignment horizontal="center" vertical="center" wrapText="1"/>
    </xf>
    <xf numFmtId="0" fontId="67" fillId="8" borderId="140" xfId="5" applyFont="1" applyFill="1" applyBorder="1" applyAlignment="1">
      <alignment horizontal="center" vertical="center" wrapText="1"/>
    </xf>
    <xf numFmtId="0" fontId="47" fillId="0" borderId="140" xfId="5" applyFont="1" applyBorder="1" applyAlignment="1">
      <alignment horizontal="center" vertical="center" wrapText="1"/>
    </xf>
    <xf numFmtId="9" fontId="69" fillId="13" borderId="141" xfId="5" applyNumberFormat="1" applyFont="1" applyFill="1" applyBorder="1" applyAlignment="1">
      <alignment horizontal="center" vertical="center"/>
    </xf>
    <xf numFmtId="0" fontId="73" fillId="17" borderId="126" xfId="5" applyFont="1" applyFill="1" applyBorder="1" applyAlignment="1">
      <alignment vertical="center"/>
    </xf>
    <xf numFmtId="0" fontId="64" fillId="13" borderId="23" xfId="5" applyFont="1" applyFill="1" applyBorder="1" applyAlignment="1">
      <alignment horizontal="center" vertical="center" wrapText="1"/>
    </xf>
    <xf numFmtId="0" fontId="4" fillId="0" borderId="0" xfId="0" applyFont="1" applyBorder="1" applyAlignment="1"/>
    <xf numFmtId="0" fontId="0" fillId="0" borderId="0" xfId="0" applyBorder="1" applyAlignment="1">
      <alignment horizontal="left" vertical="center" wrapText="1"/>
    </xf>
    <xf numFmtId="0" fontId="25" fillId="3" borderId="70" xfId="0" applyFont="1" applyFill="1" applyBorder="1" applyAlignment="1">
      <alignment horizontal="center" vertical="center" wrapText="1"/>
    </xf>
    <xf numFmtId="0" fontId="58" fillId="0" borderId="0" xfId="5" applyFont="1" applyAlignment="1"/>
    <xf numFmtId="0" fontId="0" fillId="2" borderId="0" xfId="0" applyFill="1" applyAlignment="1"/>
    <xf numFmtId="0" fontId="25" fillId="3" borderId="3" xfId="0" applyFont="1" applyFill="1" applyBorder="1" applyAlignment="1">
      <alignment horizontal="center" vertical="center" wrapText="1"/>
    </xf>
    <xf numFmtId="0" fontId="0" fillId="0" borderId="0" xfId="0"/>
    <xf numFmtId="0" fontId="22" fillId="6" borderId="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60" fillId="0" borderId="86" xfId="5" applyFont="1" applyBorder="1" applyAlignment="1"/>
    <xf numFmtId="0" fontId="60" fillId="0" borderId="87" xfId="5" applyFont="1" applyBorder="1" applyAlignment="1"/>
    <xf numFmtId="0" fontId="60" fillId="0" borderId="90" xfId="5" applyFont="1" applyBorder="1" applyAlignment="1"/>
    <xf numFmtId="0" fontId="60" fillId="0" borderId="93" xfId="5" applyFont="1" applyBorder="1" applyAlignment="1"/>
    <xf numFmtId="0" fontId="60" fillId="0" borderId="94" xfId="5" applyFont="1" applyBorder="1" applyAlignment="1"/>
    <xf numFmtId="0" fontId="13" fillId="0" borderId="86" xfId="5" applyFont="1" applyBorder="1" applyAlignment="1"/>
    <xf numFmtId="0" fontId="13" fillId="0" borderId="87" xfId="5" applyFont="1" applyBorder="1" applyAlignment="1"/>
    <xf numFmtId="0" fontId="13" fillId="0" borderId="90" xfId="5" applyFont="1" applyBorder="1" applyAlignment="1"/>
    <xf numFmtId="0" fontId="13" fillId="0" borderId="93" xfId="5" applyFont="1" applyBorder="1" applyAlignment="1"/>
    <xf numFmtId="0" fontId="13" fillId="0" borderId="94" xfId="5" applyFont="1" applyBorder="1" applyAlignment="1"/>
    <xf numFmtId="49" fontId="78" fillId="13" borderId="13" xfId="5" applyNumberFormat="1" applyFont="1" applyFill="1" applyBorder="1" applyAlignment="1">
      <alignment vertical="center" wrapText="1"/>
    </xf>
    <xf numFmtId="0" fontId="79" fillId="0" borderId="14" xfId="5" applyFont="1" applyBorder="1" applyAlignment="1"/>
    <xf numFmtId="0" fontId="79" fillId="0" borderId="15" xfId="5" applyFont="1" applyBorder="1" applyAlignment="1"/>
    <xf numFmtId="49" fontId="82" fillId="13" borderId="144" xfId="5" applyNumberFormat="1" applyFont="1" applyFill="1" applyBorder="1" applyAlignment="1">
      <alignment horizontal="left" vertical="center" wrapText="1"/>
    </xf>
    <xf numFmtId="0" fontId="50" fillId="21" borderId="126" xfId="5" applyFont="1" applyFill="1" applyBorder="1"/>
    <xf numFmtId="0" fontId="87" fillId="13" borderId="0" xfId="6" applyFont="1" applyFill="1" applyBorder="1"/>
    <xf numFmtId="0" fontId="46" fillId="0" borderId="0" xfId="6" applyFont="1" applyAlignment="1"/>
    <xf numFmtId="0" fontId="61" fillId="13" borderId="67" xfId="6" applyFont="1" applyFill="1" applyBorder="1" applyAlignment="1">
      <alignment horizontal="left" vertical="center"/>
    </xf>
    <xf numFmtId="0" fontId="61" fillId="13" borderId="68" xfId="6" applyFont="1" applyFill="1" applyBorder="1" applyAlignment="1">
      <alignment vertical="center" wrapText="1"/>
    </xf>
    <xf numFmtId="0" fontId="88" fillId="13" borderId="68" xfId="6" applyFont="1" applyFill="1" applyBorder="1" applyAlignment="1">
      <alignment horizontal="center" vertical="center" wrapText="1"/>
    </xf>
    <xf numFmtId="0" fontId="61" fillId="13" borderId="68" xfId="6" applyFont="1" applyFill="1" applyBorder="1" applyAlignment="1">
      <alignment horizontal="center" vertical="center"/>
    </xf>
    <xf numFmtId="165" fontId="87" fillId="13" borderId="0" xfId="6" applyNumberFormat="1" applyFont="1" applyFill="1" applyBorder="1" applyAlignment="1">
      <alignment vertical="center" wrapText="1"/>
    </xf>
    <xf numFmtId="0" fontId="87" fillId="13" borderId="0" xfId="6" applyFont="1" applyFill="1" applyBorder="1" applyAlignment="1">
      <alignment horizontal="center"/>
    </xf>
    <xf numFmtId="0" fontId="89" fillId="26" borderId="67" xfId="6" applyFont="1" applyFill="1" applyBorder="1" applyAlignment="1">
      <alignment horizontal="center" vertical="center" wrapText="1"/>
    </xf>
    <xf numFmtId="0" fontId="87" fillId="8" borderId="2" xfId="6" applyFont="1" applyFill="1" applyBorder="1" applyAlignment="1">
      <alignment vertical="center" wrapText="1"/>
    </xf>
    <xf numFmtId="0" fontId="87" fillId="0" borderId="2" xfId="6" applyFont="1" applyBorder="1" applyAlignment="1">
      <alignment horizontal="left" vertical="center" wrapText="1"/>
    </xf>
    <xf numFmtId="0" fontId="88" fillId="8" borderId="2" xfId="6" applyFont="1" applyFill="1" applyBorder="1" applyAlignment="1">
      <alignment vertical="center" wrapText="1"/>
    </xf>
    <xf numFmtId="9" fontId="88" fillId="13" borderId="2" xfId="6" applyNumberFormat="1" applyFont="1" applyFill="1" applyBorder="1" applyAlignment="1">
      <alignment horizontal="center" vertical="center" wrapText="1"/>
    </xf>
    <xf numFmtId="0" fontId="87" fillId="0" borderId="2" xfId="6" applyFont="1" applyBorder="1" applyAlignment="1">
      <alignment horizontal="center" vertical="center" wrapText="1"/>
    </xf>
    <xf numFmtId="10" fontId="88" fillId="13" borderId="2" xfId="6" applyNumberFormat="1" applyFont="1" applyFill="1" applyBorder="1" applyAlignment="1">
      <alignment horizontal="center" vertical="center"/>
    </xf>
    <xf numFmtId="10" fontId="87" fillId="8" borderId="82" xfId="6" applyNumberFormat="1" applyFont="1" applyFill="1" applyBorder="1" applyAlignment="1">
      <alignment vertical="center"/>
    </xf>
    <xf numFmtId="10" fontId="87" fillId="8" borderId="67" xfId="6" applyNumberFormat="1" applyFont="1" applyFill="1" applyBorder="1" applyAlignment="1">
      <alignment vertical="center"/>
    </xf>
    <xf numFmtId="10" fontId="87" fillId="29" borderId="67" xfId="6" applyNumberFormat="1" applyFont="1" applyFill="1" applyBorder="1" applyAlignment="1">
      <alignment vertical="center"/>
    </xf>
    <xf numFmtId="9" fontId="87" fillId="13" borderId="67" xfId="6" applyNumberFormat="1" applyFont="1" applyFill="1" applyBorder="1" applyAlignment="1">
      <alignment horizontal="center" vertical="center"/>
    </xf>
    <xf numFmtId="0" fontId="87" fillId="0" borderId="67" xfId="6" applyFont="1" applyBorder="1" applyAlignment="1">
      <alignment horizontal="left" vertical="center" wrapText="1"/>
    </xf>
    <xf numFmtId="10" fontId="87" fillId="24" borderId="67" xfId="6" applyNumberFormat="1" applyFont="1" applyFill="1" applyBorder="1" applyAlignment="1">
      <alignment vertical="center"/>
    </xf>
    <xf numFmtId="0" fontId="46" fillId="0" borderId="0" xfId="6" applyFont="1"/>
    <xf numFmtId="0" fontId="88" fillId="0" borderId="2" xfId="6" applyFont="1" applyBorder="1" applyAlignment="1">
      <alignment vertical="center" wrapText="1"/>
    </xf>
    <xf numFmtId="0" fontId="88" fillId="0" borderId="2" xfId="6" applyFont="1" applyBorder="1" applyAlignment="1">
      <alignment horizontal="center" vertical="center" wrapText="1"/>
    </xf>
    <xf numFmtId="10" fontId="87" fillId="2" borderId="82" xfId="6" applyNumberFormat="1" applyFont="1" applyFill="1" applyBorder="1" applyAlignment="1">
      <alignment vertical="center"/>
    </xf>
    <xf numFmtId="10" fontId="87" fillId="2" borderId="67" xfId="6" applyNumberFormat="1" applyFont="1" applyFill="1" applyBorder="1" applyAlignment="1">
      <alignment vertical="center"/>
    </xf>
    <xf numFmtId="0" fontId="88" fillId="13" borderId="2" xfId="6" applyFont="1" applyFill="1" applyBorder="1" applyAlignment="1">
      <alignment horizontal="center" vertical="center" wrapText="1"/>
    </xf>
    <xf numFmtId="0" fontId="87" fillId="13" borderId="2" xfId="6" applyFont="1" applyFill="1" applyBorder="1" applyAlignment="1">
      <alignment horizontal="center" vertical="center" wrapText="1"/>
    </xf>
    <xf numFmtId="0" fontId="88" fillId="30" borderId="2" xfId="6" applyFont="1" applyFill="1" applyBorder="1" applyAlignment="1">
      <alignment vertical="center" wrapText="1"/>
    </xf>
    <xf numFmtId="0" fontId="88" fillId="30" borderId="2" xfId="6" applyFont="1" applyFill="1" applyBorder="1" applyAlignment="1">
      <alignment horizontal="center" vertical="center" wrapText="1"/>
    </xf>
    <xf numFmtId="0" fontId="88" fillId="0" borderId="2" xfId="6" applyFont="1" applyBorder="1" applyAlignment="1">
      <alignment horizontal="left" vertical="center" wrapText="1"/>
    </xf>
    <xf numFmtId="0" fontId="76" fillId="13" borderId="0" xfId="6" applyFont="1" applyFill="1" applyBorder="1" applyAlignment="1"/>
    <xf numFmtId="10" fontId="87" fillId="13" borderId="0" xfId="6" applyNumberFormat="1" applyFont="1" applyFill="1" applyBorder="1"/>
    <xf numFmtId="0" fontId="87" fillId="13" borderId="0" xfId="6" applyFont="1" applyFill="1" applyBorder="1" applyAlignment="1">
      <alignment horizontal="right"/>
    </xf>
    <xf numFmtId="0" fontId="92" fillId="13" borderId="0" xfId="6" applyFont="1" applyFill="1" applyBorder="1"/>
    <xf numFmtId="0" fontId="92" fillId="13" borderId="0" xfId="6" applyFont="1" applyFill="1" applyBorder="1" applyAlignment="1"/>
    <xf numFmtId="10" fontId="92" fillId="13" borderId="0" xfId="6" applyNumberFormat="1" applyFont="1" applyFill="1" applyBorder="1" applyAlignment="1"/>
    <xf numFmtId="9" fontId="92" fillId="13" borderId="0" xfId="6" applyNumberFormat="1" applyFont="1" applyFill="1" applyBorder="1" applyAlignment="1"/>
    <xf numFmtId="0" fontId="87" fillId="13" borderId="0" xfId="6" applyFont="1" applyFill="1" applyBorder="1" applyAlignment="1">
      <alignment vertical="center"/>
    </xf>
    <xf numFmtId="0" fontId="87" fillId="0" borderId="2" xfId="6" applyFont="1" applyBorder="1" applyAlignment="1">
      <alignment vertical="center" wrapText="1"/>
    </xf>
    <xf numFmtId="0" fontId="92" fillId="13" borderId="0" xfId="6" applyFont="1" applyFill="1" applyBorder="1" applyAlignment="1">
      <alignment vertical="center"/>
    </xf>
    <xf numFmtId="0" fontId="46" fillId="0" borderId="0" xfId="6" applyFont="1" applyAlignment="1">
      <alignment vertical="center"/>
    </xf>
    <xf numFmtId="9" fontId="90" fillId="30" borderId="2" xfId="6" applyNumberFormat="1" applyFont="1" applyFill="1" applyBorder="1" applyAlignment="1">
      <alignment horizontal="center" vertical="center" wrapText="1"/>
    </xf>
    <xf numFmtId="165" fontId="87" fillId="13" borderId="68" xfId="6" applyNumberFormat="1" applyFont="1" applyFill="1" applyBorder="1" applyAlignment="1">
      <alignment horizontal="left" vertical="center" wrapText="1"/>
    </xf>
    <xf numFmtId="0" fontId="87" fillId="13" borderId="0" xfId="6" applyFont="1" applyFill="1" applyBorder="1" applyAlignment="1">
      <alignment horizontal="left" vertical="center"/>
    </xf>
    <xf numFmtId="0" fontId="92" fillId="13" borderId="0" xfId="6" applyFont="1" applyFill="1" applyBorder="1" applyAlignment="1">
      <alignment horizontal="left" vertical="center"/>
    </xf>
    <xf numFmtId="0" fontId="46" fillId="0" borderId="0" xfId="6" applyFont="1" applyAlignment="1">
      <alignment horizontal="left" vertical="center"/>
    </xf>
    <xf numFmtId="0" fontId="13" fillId="0" borderId="145" xfId="6" applyFont="1" applyBorder="1" applyAlignment="1"/>
    <xf numFmtId="0" fontId="13" fillId="0" borderId="82" xfId="6" applyFont="1" applyBorder="1" applyAlignment="1"/>
    <xf numFmtId="0" fontId="13" fillId="0" borderId="86" xfId="6" applyFont="1" applyBorder="1" applyAlignment="1"/>
    <xf numFmtId="0" fontId="13" fillId="0" borderId="87" xfId="6" applyFont="1" applyBorder="1" applyAlignment="1"/>
    <xf numFmtId="0" fontId="13" fillId="0" borderId="90" xfId="6" applyFont="1" applyBorder="1" applyAlignment="1"/>
    <xf numFmtId="0" fontId="13" fillId="0" borderId="93" xfId="6" applyFont="1" applyBorder="1" applyAlignment="1"/>
    <xf numFmtId="0" fontId="13" fillId="0" borderId="94" xfId="6" applyFont="1" applyBorder="1" applyAlignment="1"/>
    <xf numFmtId="165" fontId="87" fillId="13" borderId="75" xfId="6" applyNumberFormat="1" applyFont="1" applyFill="1" applyBorder="1" applyAlignment="1">
      <alignment vertical="center" wrapText="1"/>
    </xf>
    <xf numFmtId="10" fontId="87" fillId="31" borderId="67" xfId="6" applyNumberFormat="1" applyFont="1" applyFill="1" applyBorder="1" applyAlignment="1">
      <alignment vertical="center"/>
    </xf>
    <xf numFmtId="0" fontId="19" fillId="4" borderId="0" xfId="7" applyFont="1" applyFill="1" applyBorder="1" applyAlignment="1" applyProtection="1">
      <alignment horizontal="left" vertical="top" wrapText="1"/>
    </xf>
    <xf numFmtId="0" fontId="13" fillId="0" borderId="0" xfId="7"/>
    <xf numFmtId="0" fontId="19" fillId="4" borderId="51" xfId="7" applyFont="1" applyFill="1" applyBorder="1" applyAlignment="1" applyProtection="1">
      <alignment horizontal="left" vertical="center" wrapText="1"/>
    </xf>
    <xf numFmtId="0" fontId="19" fillId="4" borderId="52" xfId="7" applyFont="1" applyFill="1" applyBorder="1" applyAlignment="1" applyProtection="1">
      <alignment horizontal="left" vertical="center" wrapText="1"/>
    </xf>
    <xf numFmtId="0" fontId="19" fillId="4" borderId="40" xfId="7" applyFont="1" applyFill="1" applyBorder="1" applyAlignment="1" applyProtection="1">
      <alignment horizontal="left" vertical="center" wrapText="1"/>
    </xf>
    <xf numFmtId="0" fontId="19" fillId="4" borderId="41" xfId="7" applyFont="1" applyFill="1" applyBorder="1" applyAlignment="1" applyProtection="1">
      <alignment horizontal="left" vertical="center" wrapText="1"/>
    </xf>
    <xf numFmtId="14" fontId="24" fillId="4" borderId="41" xfId="7" applyNumberFormat="1" applyFont="1" applyFill="1" applyBorder="1" applyAlignment="1" applyProtection="1">
      <alignment horizontal="center" vertical="center" wrapText="1"/>
    </xf>
    <xf numFmtId="0" fontId="24" fillId="4" borderId="54" xfId="7" applyFont="1" applyFill="1" applyBorder="1" applyAlignment="1" applyProtection="1">
      <alignment horizontal="left" vertical="center" wrapText="1"/>
    </xf>
    <xf numFmtId="0" fontId="19" fillId="4" borderId="6" xfId="7" applyFont="1" applyFill="1" applyBorder="1" applyAlignment="1" applyProtection="1">
      <alignment horizontal="left" vertical="center" wrapText="1"/>
    </xf>
    <xf numFmtId="9" fontId="33" fillId="10" borderId="60" xfId="3" applyFont="1" applyFill="1" applyBorder="1" applyAlignment="1">
      <alignment horizontal="center" vertical="center"/>
    </xf>
    <xf numFmtId="0" fontId="22" fillId="9" borderId="6" xfId="0" applyFont="1" applyFill="1" applyBorder="1" applyAlignment="1">
      <alignment vertical="center"/>
    </xf>
    <xf numFmtId="9" fontId="22" fillId="9" borderId="37" xfId="3" applyFont="1" applyFill="1" applyBorder="1" applyAlignment="1">
      <alignment vertical="center"/>
    </xf>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9" borderId="6"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0" xfId="0" applyFont="1" applyFill="1" applyBorder="1" applyAlignment="1">
      <alignment horizontal="center" vertical="center" wrapText="1"/>
    </xf>
    <xf numFmtId="0" fontId="33" fillId="0" borderId="21" xfId="0" applyFont="1" applyBorder="1" applyAlignment="1">
      <alignment vertical="center" wrapText="1"/>
    </xf>
    <xf numFmtId="9" fontId="33" fillId="10" borderId="20" xfId="3" applyFont="1" applyFill="1" applyBorder="1" applyAlignment="1">
      <alignment horizontal="center" vertical="center"/>
    </xf>
    <xf numFmtId="9" fontId="33" fillId="11" borderId="10" xfId="3" applyFont="1" applyFill="1" applyBorder="1" applyAlignment="1">
      <alignment horizontal="center" vertical="center"/>
    </xf>
    <xf numFmtId="9" fontId="33" fillId="10" borderId="16" xfId="3" applyFont="1" applyFill="1" applyBorder="1" applyAlignment="1">
      <alignment horizontal="center" vertical="center"/>
    </xf>
    <xf numFmtId="0" fontId="53" fillId="0" borderId="8" xfId="5" applyFont="1" applyFill="1" applyBorder="1" applyAlignment="1">
      <alignment vertical="center"/>
    </xf>
    <xf numFmtId="0" fontId="41" fillId="3" borderId="14" xfId="0" applyFont="1" applyFill="1" applyBorder="1" applyAlignment="1">
      <alignment horizontal="center" vertical="center" wrapText="1"/>
    </xf>
    <xf numFmtId="0" fontId="33" fillId="0" borderId="71" xfId="0" applyFont="1" applyBorder="1" applyAlignment="1">
      <alignment vertical="center"/>
    </xf>
    <xf numFmtId="0" fontId="33" fillId="0" borderId="22" xfId="0" applyFont="1" applyBorder="1" applyAlignment="1">
      <alignment vertical="center"/>
    </xf>
    <xf numFmtId="0" fontId="33" fillId="0" borderId="55" xfId="0" applyFont="1" applyBorder="1" applyAlignment="1">
      <alignment vertical="center"/>
    </xf>
    <xf numFmtId="0" fontId="33" fillId="0" borderId="70" xfId="0" applyFont="1" applyBorder="1" applyAlignment="1">
      <alignment vertical="center" wrapText="1"/>
    </xf>
    <xf numFmtId="0" fontId="33" fillId="0" borderId="70" xfId="0" applyFont="1" applyBorder="1" applyAlignment="1">
      <alignment vertical="center"/>
    </xf>
    <xf numFmtId="0" fontId="33" fillId="0" borderId="57" xfId="0" applyFont="1" applyBorder="1" applyAlignment="1">
      <alignment vertical="center" wrapText="1"/>
    </xf>
    <xf numFmtId="0" fontId="33" fillId="0" borderId="71" xfId="0" applyFont="1" applyBorder="1" applyAlignment="1">
      <alignment vertical="center" wrapText="1"/>
    </xf>
    <xf numFmtId="14" fontId="1" fillId="2" borderId="44" xfId="0" applyNumberFormat="1" applyFont="1" applyFill="1" applyBorder="1" applyAlignment="1">
      <alignment horizontal="center" vertical="center" wrapText="1"/>
    </xf>
    <xf numFmtId="0" fontId="1" fillId="2" borderId="44"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37"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47" fillId="13" borderId="91" xfId="5" applyFont="1" applyFill="1" applyBorder="1" applyAlignment="1">
      <alignment horizontal="left" vertical="center"/>
    </xf>
    <xf numFmtId="0" fontId="47" fillId="13" borderId="99" xfId="5" applyFont="1" applyFill="1" applyBorder="1" applyAlignment="1">
      <alignment horizontal="left" vertical="center"/>
    </xf>
    <xf numFmtId="0" fontId="0" fillId="0" borderId="0" xfId="0" applyFill="1"/>
    <xf numFmtId="0" fontId="0" fillId="0" borderId="0" xfId="0" applyFill="1" applyBorder="1" applyAlignment="1">
      <alignment wrapText="1"/>
    </xf>
    <xf numFmtId="9" fontId="1" fillId="2" borderId="6" xfId="3"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9" fontId="1" fillId="2" borderId="2" xfId="3"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2" borderId="9" xfId="3" applyFont="1" applyFill="1" applyBorder="1" applyAlignment="1">
      <alignment horizontal="center" vertical="center" wrapText="1"/>
    </xf>
    <xf numFmtId="0" fontId="1" fillId="12" borderId="9" xfId="0"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1" fillId="2" borderId="9" xfId="0" applyNumberFormat="1" applyFont="1" applyFill="1" applyBorder="1" applyAlignment="1">
      <alignment horizontal="center" vertical="center" wrapText="1"/>
    </xf>
    <xf numFmtId="9" fontId="1" fillId="2" borderId="18" xfId="3"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4" fillId="2" borderId="14" xfId="0" applyFont="1" applyFill="1" applyBorder="1" applyAlignment="1">
      <alignment vertical="center" wrapText="1"/>
    </xf>
    <xf numFmtId="0" fontId="54" fillId="2" borderId="15" xfId="0" applyFont="1" applyFill="1" applyBorder="1" applyAlignment="1">
      <alignment vertical="center" wrapText="1"/>
    </xf>
    <xf numFmtId="0" fontId="16" fillId="4" borderId="14" xfId="0" applyFont="1" applyFill="1" applyBorder="1" applyAlignment="1">
      <alignment vertical="center" wrapText="1"/>
    </xf>
    <xf numFmtId="0" fontId="16" fillId="4" borderId="15" xfId="0" applyFont="1" applyFill="1" applyBorder="1" applyAlignment="1">
      <alignment vertical="center" wrapText="1"/>
    </xf>
    <xf numFmtId="9" fontId="0" fillId="0" borderId="0" xfId="0" applyNumberFormat="1" applyFill="1"/>
    <xf numFmtId="9" fontId="0" fillId="0" borderId="0" xfId="3" applyFont="1" applyFill="1"/>
    <xf numFmtId="0" fontId="0" fillId="0" borderId="0" xfId="0" applyFill="1" applyBorder="1" applyAlignment="1">
      <alignment horizontal="left" vertical="center" wrapText="1"/>
    </xf>
    <xf numFmtId="9" fontId="22" fillId="0" borderId="33" xfId="3" applyFont="1" applyFill="1" applyBorder="1" applyAlignment="1">
      <alignment vertical="center"/>
    </xf>
    <xf numFmtId="9" fontId="1" fillId="2" borderId="3" xfId="3" applyFont="1" applyFill="1" applyBorder="1" applyAlignment="1">
      <alignment horizontal="center" vertical="center" wrapText="1"/>
    </xf>
    <xf numFmtId="0" fontId="1" fillId="0" borderId="124" xfId="0" applyFont="1" applyBorder="1" applyAlignment="1">
      <alignment vertical="center" wrapText="1"/>
    </xf>
    <xf numFmtId="0" fontId="1" fillId="0" borderId="152" xfId="0" applyFont="1" applyBorder="1" applyAlignment="1">
      <alignment vertical="center" wrapText="1"/>
    </xf>
    <xf numFmtId="0" fontId="1" fillId="12"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71" xfId="0" applyFont="1" applyFill="1" applyBorder="1" applyAlignment="1">
      <alignment horizontal="left" vertical="center" wrapText="1"/>
    </xf>
    <xf numFmtId="0" fontId="1" fillId="2" borderId="55" xfId="0" applyFont="1" applyFill="1" applyBorder="1" applyAlignment="1">
      <alignment horizontal="left" vertical="center" wrapText="1"/>
    </xf>
    <xf numFmtId="0" fontId="1" fillId="2" borderId="57" xfId="0" applyFont="1" applyFill="1" applyBorder="1" applyAlignment="1">
      <alignment horizontal="left" vertical="center" wrapText="1"/>
    </xf>
    <xf numFmtId="9" fontId="1" fillId="2" borderId="80" xfId="3"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12" borderId="80" xfId="0" applyFont="1" applyFill="1" applyBorder="1" applyAlignment="1">
      <alignment horizontal="center" vertical="center" wrapText="1"/>
    </xf>
    <xf numFmtId="0" fontId="58" fillId="0" borderId="0" xfId="5" applyFont="1" applyFill="1" applyBorder="1"/>
    <xf numFmtId="9" fontId="14" fillId="0" borderId="0" xfId="0" applyNumberFormat="1" applyFont="1" applyFill="1" applyBorder="1" applyAlignment="1">
      <alignment horizontal="center" vertical="center"/>
    </xf>
    <xf numFmtId="9" fontId="69" fillId="13" borderId="2" xfId="5"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9" fontId="69" fillId="13" borderId="18" xfId="5" applyNumberFormat="1" applyFont="1" applyFill="1" applyBorder="1" applyAlignment="1">
      <alignment horizontal="center" vertical="center" wrapText="1"/>
    </xf>
    <xf numFmtId="9" fontId="69" fillId="13" borderId="6" xfId="5" applyNumberFormat="1" applyFont="1" applyFill="1" applyBorder="1" applyAlignment="1">
      <alignment horizontal="center" vertical="center" wrapText="1"/>
    </xf>
    <xf numFmtId="9" fontId="69" fillId="13" borderId="9" xfId="5"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4" fontId="1" fillId="12" borderId="6"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14" fontId="1" fillId="12" borderId="9"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14" fontId="1" fillId="2" borderId="38"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14" fontId="1" fillId="12" borderId="18" xfId="0" applyNumberFormat="1" applyFont="1" applyFill="1" applyBorder="1" applyAlignment="1">
      <alignment horizontal="center" vertical="center" wrapText="1"/>
    </xf>
    <xf numFmtId="0" fontId="1" fillId="0" borderId="63" xfId="0" applyFont="1" applyBorder="1" applyAlignment="1">
      <alignment vertical="center" wrapText="1"/>
    </xf>
    <xf numFmtId="0" fontId="1" fillId="2" borderId="80" xfId="0" applyFont="1" applyFill="1" applyBorder="1" applyAlignment="1">
      <alignment horizontal="left" vertical="center" wrapText="1"/>
    </xf>
    <xf numFmtId="0" fontId="1" fillId="2" borderId="27" xfId="0" applyFont="1" applyFill="1" applyBorder="1" applyAlignment="1">
      <alignment horizontal="left" vertical="center" wrapText="1"/>
    </xf>
    <xf numFmtId="9" fontId="21" fillId="2" borderId="1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92" fillId="0" borderId="118" xfId="5" applyFont="1" applyBorder="1" applyAlignment="1">
      <alignment horizontal="left" vertical="center" wrapText="1"/>
    </xf>
    <xf numFmtId="0" fontId="69" fillId="17" borderId="135" xfId="5" applyFont="1" applyFill="1" applyBorder="1"/>
    <xf numFmtId="0" fontId="69" fillId="0" borderId="134" xfId="5" applyFont="1" applyFill="1" applyBorder="1"/>
    <xf numFmtId="0" fontId="69" fillId="11" borderId="127" xfId="5" applyFont="1" applyFill="1" applyBorder="1"/>
    <xf numFmtId="0" fontId="69" fillId="0" borderId="126" xfId="5" applyFont="1" applyFill="1" applyBorder="1"/>
    <xf numFmtId="0" fontId="1" fillId="0"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9" fontId="1" fillId="2" borderId="4" xfId="3"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3" fillId="21" borderId="9" xfId="5" applyFont="1" applyFill="1" applyBorder="1"/>
    <xf numFmtId="0" fontId="53" fillId="17" borderId="38" xfId="5" applyFont="1" applyFill="1" applyBorder="1"/>
    <xf numFmtId="49" fontId="82" fillId="0" borderId="76" xfId="5" applyNumberFormat="1" applyFont="1" applyFill="1" applyBorder="1" applyAlignment="1">
      <alignment horizontal="left" vertical="center" wrapText="1"/>
    </xf>
    <xf numFmtId="0" fontId="19" fillId="0" borderId="53" xfId="7" applyFont="1" applyFill="1" applyBorder="1" applyAlignment="1" applyProtection="1">
      <alignment horizontal="left" vertical="center" wrapText="1"/>
    </xf>
    <xf numFmtId="0" fontId="56" fillId="3" borderId="46" xfId="0" applyFont="1" applyFill="1" applyBorder="1" applyAlignment="1">
      <alignment vertical="center" wrapText="1"/>
    </xf>
    <xf numFmtId="0" fontId="56" fillId="3" borderId="58" xfId="0" applyFont="1" applyFill="1" applyBorder="1" applyAlignment="1">
      <alignment vertical="center" wrapText="1"/>
    </xf>
    <xf numFmtId="0" fontId="56" fillId="3" borderId="55" xfId="0" applyFont="1" applyFill="1" applyBorder="1" applyAlignment="1">
      <alignment vertical="center" wrapText="1"/>
    </xf>
    <xf numFmtId="0" fontId="16" fillId="4" borderId="23" xfId="0" applyFont="1" applyFill="1" applyBorder="1" applyAlignment="1">
      <alignment horizontal="center" vertical="center" wrapText="1"/>
    </xf>
    <xf numFmtId="10" fontId="87" fillId="32" borderId="67" xfId="6" applyNumberFormat="1" applyFont="1" applyFill="1" applyBorder="1" applyAlignment="1">
      <alignment vertical="center"/>
    </xf>
    <xf numFmtId="10" fontId="87" fillId="12" borderId="67" xfId="6" applyNumberFormat="1" applyFont="1" applyFill="1" applyBorder="1" applyAlignment="1">
      <alignment vertical="center"/>
    </xf>
    <xf numFmtId="10" fontId="87" fillId="0" borderId="67" xfId="6" applyNumberFormat="1" applyFont="1" applyFill="1" applyBorder="1" applyAlignment="1">
      <alignment vertical="center"/>
    </xf>
    <xf numFmtId="9" fontId="91" fillId="26" borderId="94" xfId="6" applyNumberFormat="1" applyFont="1" applyFill="1" applyBorder="1" applyAlignment="1">
      <alignment horizontal="center" vertical="center"/>
    </xf>
    <xf numFmtId="9" fontId="88" fillId="13" borderId="82" xfId="6" applyNumberFormat="1" applyFont="1" applyFill="1" applyBorder="1" applyAlignment="1">
      <alignment horizontal="center" vertical="center"/>
    </xf>
    <xf numFmtId="9" fontId="87" fillId="13" borderId="82" xfId="6" applyNumberFormat="1" applyFont="1" applyFill="1" applyBorder="1" applyAlignment="1">
      <alignment horizontal="center" vertical="center"/>
    </xf>
    <xf numFmtId="9" fontId="87" fillId="13" borderId="79" xfId="6" applyNumberFormat="1" applyFont="1" applyFill="1" applyBorder="1" applyAlignment="1">
      <alignment horizontal="center" vertical="center"/>
    </xf>
    <xf numFmtId="0" fontId="87" fillId="8" borderId="6" xfId="6" applyFont="1" applyFill="1" applyBorder="1" applyAlignment="1">
      <alignment vertical="center" wrapText="1"/>
    </xf>
    <xf numFmtId="0" fontId="87" fillId="0" borderId="6" xfId="6" applyFont="1" applyBorder="1" applyAlignment="1">
      <alignment horizontal="left" vertical="center" wrapText="1"/>
    </xf>
    <xf numFmtId="0" fontId="88" fillId="8" borderId="6" xfId="6" applyFont="1" applyFill="1" applyBorder="1" applyAlignment="1">
      <alignment vertical="center" wrapText="1"/>
    </xf>
    <xf numFmtId="9" fontId="88" fillId="13" borderId="6" xfId="6" applyNumberFormat="1" applyFont="1" applyFill="1" applyBorder="1" applyAlignment="1">
      <alignment horizontal="center" vertical="center" wrapText="1"/>
    </xf>
    <xf numFmtId="0" fontId="87" fillId="0" borderId="6" xfId="6" applyFont="1" applyBorder="1" applyAlignment="1">
      <alignment horizontal="center" vertical="center" wrapText="1"/>
    </xf>
    <xf numFmtId="10" fontId="88" fillId="13" borderId="6" xfId="6" applyNumberFormat="1" applyFont="1" applyFill="1" applyBorder="1" applyAlignment="1">
      <alignment horizontal="center" vertical="center"/>
    </xf>
    <xf numFmtId="10" fontId="87" fillId="8" borderId="117" xfId="6" applyNumberFormat="1" applyFont="1" applyFill="1" applyBorder="1" applyAlignment="1">
      <alignment vertical="center"/>
    </xf>
    <xf numFmtId="10" fontId="87" fillId="8" borderId="118" xfId="6" applyNumberFormat="1" applyFont="1" applyFill="1" applyBorder="1" applyAlignment="1">
      <alignment vertical="center"/>
    </xf>
    <xf numFmtId="10" fontId="87" fillId="29" borderId="118" xfId="6" applyNumberFormat="1" applyFont="1" applyFill="1" applyBorder="1" applyAlignment="1">
      <alignment vertical="center"/>
    </xf>
    <xf numFmtId="10" fontId="87" fillId="31" borderId="118" xfId="6" applyNumberFormat="1" applyFont="1" applyFill="1" applyBorder="1" applyAlignment="1">
      <alignment vertical="center"/>
    </xf>
    <xf numFmtId="10" fontId="87" fillId="31" borderId="127" xfId="6" applyNumberFormat="1" applyFont="1" applyFill="1" applyBorder="1" applyAlignment="1">
      <alignment vertical="center"/>
    </xf>
    <xf numFmtId="10" fontId="87" fillId="31" borderId="129" xfId="6" applyNumberFormat="1" applyFont="1" applyFill="1" applyBorder="1" applyAlignment="1">
      <alignment vertical="center"/>
    </xf>
    <xf numFmtId="10" fontId="87" fillId="2" borderId="129" xfId="6" applyNumberFormat="1" applyFont="1" applyFill="1" applyBorder="1" applyAlignment="1">
      <alignment vertical="center"/>
    </xf>
    <xf numFmtId="10" fontId="88" fillId="2" borderId="129" xfId="6" applyNumberFormat="1" applyFont="1" applyFill="1" applyBorder="1" applyAlignment="1">
      <alignment vertical="center"/>
    </xf>
    <xf numFmtId="10" fontId="87" fillId="8" borderId="129" xfId="6" applyNumberFormat="1" applyFont="1" applyFill="1" applyBorder="1" applyAlignment="1">
      <alignment vertical="center"/>
    </xf>
    <xf numFmtId="10" fontId="87" fillId="24" borderId="129" xfId="6" applyNumberFormat="1" applyFont="1" applyFill="1" applyBorder="1" applyAlignment="1">
      <alignment vertical="center"/>
    </xf>
    <xf numFmtId="0" fontId="87" fillId="0" borderId="9" xfId="6" applyFont="1" applyBorder="1" applyAlignment="1">
      <alignment vertical="center" wrapText="1"/>
    </xf>
    <xf numFmtId="0" fontId="87" fillId="0" borderId="9" xfId="6" applyFont="1" applyBorder="1" applyAlignment="1">
      <alignment horizontal="left" vertical="center" wrapText="1"/>
    </xf>
    <xf numFmtId="0" fontId="88" fillId="8" borderId="9" xfId="6" applyFont="1" applyFill="1" applyBorder="1" applyAlignment="1">
      <alignment vertical="center" wrapText="1"/>
    </xf>
    <xf numFmtId="0" fontId="88" fillId="30" borderId="9" xfId="6" applyFont="1" applyFill="1" applyBorder="1" applyAlignment="1">
      <alignment horizontal="center" vertical="center" wrapText="1"/>
    </xf>
    <xf numFmtId="0" fontId="88" fillId="0" borderId="9" xfId="6" applyFont="1" applyBorder="1" applyAlignment="1">
      <alignment horizontal="center" vertical="center" wrapText="1"/>
    </xf>
    <xf numFmtId="10" fontId="88" fillId="13" borderId="9" xfId="6" applyNumberFormat="1" applyFont="1" applyFill="1" applyBorder="1" applyAlignment="1">
      <alignment horizontal="center" vertical="center"/>
    </xf>
    <xf numFmtId="10" fontId="87" fillId="8" borderId="120" xfId="6" applyNumberFormat="1" applyFont="1" applyFill="1" applyBorder="1" applyAlignment="1">
      <alignment vertical="center"/>
    </xf>
    <xf numFmtId="10" fontId="87" fillId="31" borderId="131" xfId="6" applyNumberFormat="1" applyFont="1" applyFill="1" applyBorder="1" applyAlignment="1">
      <alignment vertical="center"/>
    </xf>
    <xf numFmtId="10" fontId="87" fillId="8" borderId="131" xfId="6" applyNumberFormat="1" applyFont="1" applyFill="1" applyBorder="1" applyAlignment="1">
      <alignment vertical="center"/>
    </xf>
    <xf numFmtId="10" fontId="87" fillId="31" borderId="132" xfId="6" applyNumberFormat="1" applyFont="1" applyFill="1" applyBorder="1" applyAlignment="1">
      <alignment vertical="center"/>
    </xf>
    <xf numFmtId="0" fontId="7" fillId="0" borderId="23" xfId="0" applyFont="1" applyFill="1" applyBorder="1" applyAlignment="1">
      <alignment horizontal="left" vertical="center" wrapText="1"/>
    </xf>
    <xf numFmtId="0" fontId="58" fillId="0" borderId="106" xfId="5" applyFont="1" applyFill="1" applyBorder="1"/>
    <xf numFmtId="0" fontId="58" fillId="0" borderId="100" xfId="5" applyFont="1" applyFill="1" applyBorder="1"/>
    <xf numFmtId="0" fontId="66" fillId="0" borderId="99" xfId="5" applyFont="1" applyFill="1" applyBorder="1" applyAlignment="1">
      <alignment horizontal="center" vertical="center" wrapText="1"/>
    </xf>
    <xf numFmtId="49" fontId="82" fillId="0" borderId="121" xfId="5" applyNumberFormat="1" applyFont="1" applyFill="1" applyBorder="1" applyAlignment="1">
      <alignment horizontal="left" vertical="center" wrapText="1"/>
    </xf>
    <xf numFmtId="0" fontId="58" fillId="0" borderId="91" xfId="5" applyFont="1" applyFill="1" applyBorder="1"/>
    <xf numFmtId="0" fontId="58" fillId="0" borderId="115" xfId="5" applyFont="1" applyFill="1" applyBorder="1"/>
    <xf numFmtId="0" fontId="58" fillId="0" borderId="0" xfId="5" applyFont="1" applyFill="1"/>
    <xf numFmtId="0" fontId="58" fillId="0" borderId="0" xfId="5" applyFont="1" applyFill="1" applyAlignment="1"/>
    <xf numFmtId="0" fontId="1" fillId="0" borderId="17" xfId="0" applyFont="1" applyFill="1" applyBorder="1" applyAlignment="1">
      <alignment horizontal="left" vertical="center" wrapText="1"/>
    </xf>
    <xf numFmtId="0" fontId="1" fillId="0" borderId="17" xfId="0" applyFont="1" applyFill="1" applyBorder="1" applyAlignment="1">
      <alignment vertical="center" wrapText="1"/>
    </xf>
    <xf numFmtId="0" fontId="55" fillId="0" borderId="17"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4" fillId="0" borderId="1" xfId="0" applyFont="1" applyBorder="1" applyAlignment="1"/>
    <xf numFmtId="0" fontId="4" fillId="0" borderId="0" xfId="0" applyFont="1" applyBorder="1" applyAlignment="1"/>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45" fillId="4" borderId="2" xfId="1" applyFont="1" applyFill="1" applyBorder="1" applyAlignment="1">
      <alignment horizontal="center" vertical="center"/>
    </xf>
    <xf numFmtId="0" fontId="44" fillId="3" borderId="26"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0" fontId="44" fillId="3" borderId="22" xfId="0" applyFont="1" applyFill="1" applyBorder="1" applyAlignment="1">
      <alignment horizontal="center" vertical="center"/>
    </xf>
    <xf numFmtId="0" fontId="44" fillId="3" borderId="21" xfId="0" applyFont="1" applyFill="1" applyBorder="1" applyAlignment="1">
      <alignment horizontal="center" vertical="center"/>
    </xf>
    <xf numFmtId="0" fontId="22" fillId="9" borderId="13"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2" fillId="9" borderId="33"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xf numFmtId="0" fontId="1" fillId="0" borderId="8" xfId="0" applyFont="1" applyFill="1" applyBorder="1" applyAlignment="1"/>
    <xf numFmtId="0" fontId="1" fillId="2"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7" fillId="13" borderId="13" xfId="5" applyFont="1" applyFill="1" applyBorder="1" applyAlignment="1">
      <alignment horizontal="left" vertical="center"/>
    </xf>
    <xf numFmtId="0" fontId="59" fillId="13" borderId="15" xfId="5" applyFont="1" applyFill="1" applyBorder="1" applyAlignment="1">
      <alignment horizontal="left" vertical="center"/>
    </xf>
    <xf numFmtId="0" fontId="27" fillId="0" borderId="36" xfId="0" applyFont="1" applyBorder="1" applyAlignment="1">
      <alignment horizontal="center" vertical="center"/>
    </xf>
    <xf numFmtId="0" fontId="27" fillId="0" borderId="35" xfId="0" applyFont="1" applyBorder="1" applyAlignment="1">
      <alignment horizontal="center" vertical="center"/>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2" fillId="9" borderId="26"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30" xfId="0" applyFont="1" applyFill="1" applyBorder="1" applyAlignment="1">
      <alignment horizontal="center" vertical="center" wrapText="1"/>
    </xf>
    <xf numFmtId="164" fontId="30" fillId="0" borderId="0" xfId="3" applyNumberFormat="1" applyFont="1" applyFill="1" applyBorder="1" applyAlignment="1">
      <alignment horizontal="right"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0" fillId="0" borderId="25" xfId="0" applyBorder="1" applyAlignment="1">
      <alignment horizontal="left" vertical="center" wrapText="1"/>
    </xf>
    <xf numFmtId="0" fontId="0" fillId="0" borderId="31" xfId="0" applyBorder="1" applyAlignment="1">
      <alignment horizontal="left" vertical="center" wrapText="1"/>
    </xf>
    <xf numFmtId="0" fontId="23" fillId="3" borderId="148" xfId="7" applyFont="1" applyFill="1" applyBorder="1" applyAlignment="1" applyProtection="1">
      <alignment horizontal="center" vertical="center" wrapText="1"/>
    </xf>
    <xf numFmtId="0" fontId="23" fillId="3" borderId="150" xfId="7" applyFont="1" applyFill="1" applyBorder="1" applyAlignment="1" applyProtection="1">
      <alignment horizontal="center" vertical="center" wrapText="1"/>
    </xf>
    <xf numFmtId="0" fontId="23" fillId="3" borderId="149" xfId="7" applyFont="1" applyFill="1" applyBorder="1" applyAlignment="1" applyProtection="1">
      <alignment horizontal="center" vertical="center" wrapText="1"/>
    </xf>
    <xf numFmtId="0" fontId="23" fillId="3" borderId="151" xfId="7" applyFont="1" applyFill="1" applyBorder="1" applyAlignment="1" applyProtection="1">
      <alignment horizontal="center" vertical="center" wrapText="1"/>
    </xf>
    <xf numFmtId="0" fontId="19" fillId="4" borderId="41" xfId="7" applyFont="1" applyFill="1" applyBorder="1" applyAlignment="1" applyProtection="1">
      <alignment horizontal="left" vertical="center" wrapText="1"/>
    </xf>
    <xf numFmtId="0" fontId="24" fillId="4" borderId="41" xfId="7" applyFont="1" applyFill="1" applyBorder="1" applyAlignment="1" applyProtection="1">
      <alignment horizontal="left" vertical="center" wrapText="1"/>
    </xf>
    <xf numFmtId="14" fontId="24" fillId="4" borderId="41" xfId="7" applyNumberFormat="1" applyFont="1" applyFill="1" applyBorder="1" applyAlignment="1" applyProtection="1">
      <alignment horizontal="center" vertical="center" wrapText="1"/>
    </xf>
    <xf numFmtId="0" fontId="24" fillId="4" borderId="41" xfId="7" applyFont="1" applyFill="1" applyBorder="1" applyAlignment="1" applyProtection="1">
      <alignment horizontal="center" vertical="center" wrapText="1"/>
    </xf>
    <xf numFmtId="0" fontId="18" fillId="4" borderId="0" xfId="7" applyFont="1" applyFill="1" applyBorder="1" applyAlignment="1" applyProtection="1">
      <alignment horizontal="center" vertical="center" wrapText="1"/>
    </xf>
    <xf numFmtId="0" fontId="23" fillId="6" borderId="24" xfId="7" applyFont="1" applyFill="1" applyBorder="1" applyAlignment="1" applyProtection="1">
      <alignment horizontal="center" vertical="center" wrapText="1"/>
    </xf>
    <xf numFmtId="0" fontId="23" fillId="6" borderId="147" xfId="7" applyFont="1" applyFill="1" applyBorder="1" applyAlignment="1" applyProtection="1">
      <alignment horizontal="center" vertical="center" wrapText="1"/>
    </xf>
    <xf numFmtId="0" fontId="41" fillId="3" borderId="0" xfId="0" applyFont="1" applyFill="1" applyBorder="1" applyAlignment="1">
      <alignment horizontal="center" vertical="center" wrapText="1"/>
    </xf>
    <xf numFmtId="0" fontId="20" fillId="4" borderId="0" xfId="7" applyFont="1" applyFill="1" applyBorder="1" applyAlignment="1" applyProtection="1">
      <alignment horizontal="left" vertical="center" wrapText="1"/>
    </xf>
    <xf numFmtId="0" fontId="20" fillId="0" borderId="24" xfId="7" applyFont="1" applyFill="1" applyBorder="1" applyAlignment="1" applyProtection="1">
      <alignment horizontal="left" vertical="center" wrapText="1"/>
    </xf>
    <xf numFmtId="0" fontId="20" fillId="4" borderId="24" xfId="7" applyFont="1" applyFill="1" applyBorder="1" applyAlignment="1" applyProtection="1">
      <alignment horizontal="left" vertical="center" wrapText="1"/>
    </xf>
    <xf numFmtId="0" fontId="68" fillId="26" borderId="89" xfId="5" applyFont="1" applyFill="1" applyBorder="1" applyAlignment="1">
      <alignment horizontal="center" vertical="center" wrapText="1"/>
    </xf>
    <xf numFmtId="0" fontId="60" fillId="0" borderId="89" xfId="5" applyFont="1" applyBorder="1"/>
    <xf numFmtId="0" fontId="68" fillId="26" borderId="89" xfId="5" applyFont="1" applyFill="1" applyBorder="1" applyAlignment="1">
      <alignment horizontal="center" vertical="center"/>
    </xf>
    <xf numFmtId="0" fontId="27" fillId="0" borderId="34" xfId="0" applyFont="1" applyBorder="1" applyAlignment="1">
      <alignment horizontal="center" vertical="center"/>
    </xf>
    <xf numFmtId="0" fontId="0" fillId="0" borderId="0" xfId="0" applyBorder="1" applyAlignment="1">
      <alignment horizontal="left" vertical="center" wrapText="1"/>
    </xf>
    <xf numFmtId="0" fontId="64" fillId="13" borderId="76" xfId="5" applyFont="1" applyFill="1" applyBorder="1" applyAlignment="1">
      <alignment horizontal="center" vertical="center" wrapText="1"/>
    </xf>
    <xf numFmtId="0" fontId="60" fillId="0" borderId="96" xfId="5" applyFont="1" applyBorder="1"/>
    <xf numFmtId="0" fontId="60" fillId="0" borderId="138" xfId="5" applyFont="1" applyBorder="1"/>
    <xf numFmtId="0" fontId="64" fillId="13" borderId="26" xfId="5" applyFont="1" applyFill="1" applyBorder="1" applyAlignment="1">
      <alignment horizontal="center" vertical="center" wrapText="1"/>
    </xf>
    <xf numFmtId="0" fontId="60" fillId="0" borderId="25" xfId="5" applyFont="1" applyBorder="1"/>
    <xf numFmtId="0" fontId="64" fillId="13" borderId="25" xfId="5" applyFont="1" applyFill="1" applyBorder="1" applyAlignment="1">
      <alignment horizontal="center" vertical="center" wrapText="1"/>
    </xf>
    <xf numFmtId="0" fontId="60" fillId="0" borderId="28" xfId="5" applyFont="1" applyBorder="1"/>
    <xf numFmtId="0" fontId="59" fillId="0" borderId="88" xfId="5" applyFont="1" applyBorder="1" applyAlignment="1">
      <alignment horizontal="center"/>
    </xf>
    <xf numFmtId="0" fontId="60" fillId="0" borderId="91" xfId="5" applyFont="1" applyBorder="1"/>
    <xf numFmtId="0" fontId="60" fillId="0" borderId="95" xfId="5" applyFont="1" applyBorder="1"/>
    <xf numFmtId="0" fontId="64" fillId="13" borderId="86" xfId="5" applyFont="1" applyFill="1" applyBorder="1" applyAlignment="1">
      <alignment horizontal="left" vertical="center" wrapText="1"/>
    </xf>
    <xf numFmtId="0" fontId="60" fillId="0" borderId="86" xfId="5" applyFont="1" applyBorder="1"/>
    <xf numFmtId="0" fontId="60" fillId="0" borderId="87" xfId="5" applyFont="1" applyBorder="1"/>
    <xf numFmtId="14" fontId="67" fillId="13" borderId="101" xfId="5" applyNumberFormat="1" applyFont="1" applyFill="1" applyBorder="1" applyAlignment="1">
      <alignment horizontal="left" vertical="center" wrapText="1"/>
    </xf>
    <xf numFmtId="0" fontId="60" fillId="0" borderId="100" xfId="5" applyFont="1" applyBorder="1"/>
    <xf numFmtId="0" fontId="60" fillId="0" borderId="102" xfId="5" applyFont="1" applyBorder="1"/>
    <xf numFmtId="0" fontId="93" fillId="13" borderId="99" xfId="5" applyFont="1" applyFill="1" applyBorder="1" applyAlignment="1">
      <alignment horizontal="left" vertical="center" wrapText="1"/>
    </xf>
    <xf numFmtId="0" fontId="93" fillId="13" borderId="100" xfId="5" applyFont="1" applyFill="1" applyBorder="1" applyAlignment="1">
      <alignment horizontal="left" vertical="center" wrapText="1"/>
    </xf>
    <xf numFmtId="14" fontId="67" fillId="13" borderId="101" xfId="5" applyNumberFormat="1" applyFont="1" applyFill="1" applyBorder="1" applyAlignment="1">
      <alignment horizontal="center" vertical="center" wrapText="1"/>
    </xf>
    <xf numFmtId="14" fontId="67" fillId="13" borderId="100" xfId="5" applyNumberFormat="1" applyFont="1" applyFill="1" applyBorder="1" applyAlignment="1">
      <alignment horizontal="center" vertical="center" wrapText="1"/>
    </xf>
    <xf numFmtId="14" fontId="67" fillId="13" borderId="98" xfId="5" applyNumberFormat="1" applyFont="1" applyFill="1" applyBorder="1" applyAlignment="1">
      <alignment horizontal="center" vertical="center" wrapText="1"/>
    </xf>
    <xf numFmtId="0" fontId="61" fillId="0" borderId="26" xfId="5" applyFont="1" applyBorder="1" applyAlignment="1">
      <alignment horizontal="center" vertical="center" wrapText="1"/>
    </xf>
    <xf numFmtId="0" fontId="61" fillId="0" borderId="29" xfId="5" applyFont="1" applyBorder="1" applyAlignment="1">
      <alignment horizontal="center" vertical="center" wrapText="1"/>
    </xf>
    <xf numFmtId="0" fontId="61" fillId="0" borderId="30" xfId="5" applyFont="1" applyBorder="1" applyAlignment="1">
      <alignment horizontal="center" vertical="center" wrapText="1"/>
    </xf>
    <xf numFmtId="0" fontId="61" fillId="0" borderId="25" xfId="5" applyFont="1" applyBorder="1" applyAlignment="1">
      <alignment horizontal="center" vertical="center" wrapText="1"/>
    </xf>
    <xf numFmtId="0" fontId="61" fillId="0" borderId="0" xfId="5" applyFont="1" applyBorder="1" applyAlignment="1">
      <alignment horizontal="center" vertical="center" wrapText="1"/>
    </xf>
    <xf numFmtId="0" fontId="61" fillId="0" borderId="31" xfId="5" applyFont="1" applyBorder="1" applyAlignment="1">
      <alignment horizontal="center" vertical="center" wrapText="1"/>
    </xf>
    <xf numFmtId="0" fontId="61" fillId="0" borderId="28" xfId="5" applyFont="1" applyBorder="1" applyAlignment="1">
      <alignment horizontal="center" vertical="center" wrapText="1"/>
    </xf>
    <xf numFmtId="0" fontId="61" fillId="0" borderId="32" xfId="5" applyFont="1" applyBorder="1" applyAlignment="1">
      <alignment horizontal="center" vertical="center" wrapText="1"/>
    </xf>
    <xf numFmtId="0" fontId="61" fillId="0" borderId="33" xfId="5" applyFont="1" applyBorder="1" applyAlignment="1">
      <alignment horizontal="center" vertical="center" wrapText="1"/>
    </xf>
    <xf numFmtId="0" fontId="22" fillId="9" borderId="25"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90" xfId="0" applyFont="1" applyFill="1" applyBorder="1" applyAlignment="1">
      <alignment horizontal="center" vertical="center"/>
    </xf>
    <xf numFmtId="0" fontId="22" fillId="9" borderId="13" xfId="0" applyFont="1" applyFill="1" applyBorder="1" applyAlignment="1">
      <alignment horizontal="center" vertical="center"/>
    </xf>
    <xf numFmtId="0" fontId="22" fillId="9" borderId="14" xfId="0" applyFont="1" applyFill="1" applyBorder="1" applyAlignment="1">
      <alignment horizontal="center" vertical="center"/>
    </xf>
    <xf numFmtId="0" fontId="22" fillId="9" borderId="15" xfId="0" applyFont="1" applyFill="1" applyBorder="1" applyAlignment="1">
      <alignment horizontal="center" vertical="center"/>
    </xf>
    <xf numFmtId="0" fontId="68" fillId="26" borderId="91" xfId="5" applyFont="1" applyFill="1" applyBorder="1" applyAlignment="1">
      <alignment horizontal="center" vertical="center" wrapText="1"/>
    </xf>
    <xf numFmtId="0" fontId="60" fillId="0" borderId="0" xfId="5" applyFont="1" applyBorder="1"/>
    <xf numFmtId="0" fontId="60" fillId="0" borderId="90" xfId="5" applyFont="1" applyBorder="1"/>
    <xf numFmtId="0" fontId="60" fillId="0" borderId="93" xfId="5" applyFont="1" applyBorder="1"/>
    <xf numFmtId="0" fontId="60" fillId="0" borderId="94" xfId="5" applyFont="1" applyBorder="1"/>
    <xf numFmtId="0" fontId="68" fillId="26" borderId="26" xfId="5" applyFont="1" applyFill="1" applyBorder="1" applyAlignment="1">
      <alignment horizontal="center" vertical="center"/>
    </xf>
    <xf numFmtId="0" fontId="60" fillId="0" borderId="29" xfId="5" applyFont="1" applyBorder="1"/>
    <xf numFmtId="0" fontId="60" fillId="0" borderId="30" xfId="5" applyFont="1" applyBorder="1"/>
    <xf numFmtId="0" fontId="25" fillId="3" borderId="2" xfId="0" applyFont="1" applyFill="1" applyBorder="1" applyAlignment="1">
      <alignment horizontal="center" vertical="center" wrapText="1"/>
    </xf>
    <xf numFmtId="0" fontId="4" fillId="0" borderId="26" xfId="0" applyFont="1" applyBorder="1" applyAlignment="1"/>
    <xf numFmtId="0" fontId="4" fillId="0" borderId="25" xfId="0" applyFont="1" applyBorder="1" applyAlignment="1"/>
    <xf numFmtId="0" fontId="4" fillId="0" borderId="28" xfId="0" applyFont="1" applyBorder="1" applyAlignment="1"/>
    <xf numFmtId="0" fontId="4" fillId="0" borderId="45" xfId="0" applyFont="1" applyBorder="1" applyAlignment="1"/>
    <xf numFmtId="0" fontId="4" fillId="0" borderId="29" xfId="0" applyFont="1" applyBorder="1" applyAlignment="1"/>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19"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5" fillId="2" borderId="2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7" fillId="0" borderId="36"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0" fillId="2" borderId="0" xfId="0" applyFill="1" applyAlignment="1"/>
    <xf numFmtId="0" fontId="8" fillId="5" borderId="5"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42" fillId="3" borderId="25"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27"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0" fillId="0" borderId="0" xfId="0" applyAlignment="1"/>
    <xf numFmtId="0" fontId="25" fillId="3" borderId="36"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5" fillId="4" borderId="49" xfId="0" applyFont="1" applyFill="1" applyBorder="1" applyAlignment="1">
      <alignment horizontal="center" vertical="center" wrapText="1"/>
    </xf>
    <xf numFmtId="0" fontId="55"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61" fillId="0" borderId="13" xfId="5" applyFont="1" applyBorder="1" applyAlignment="1">
      <alignment horizontal="center" vertical="center" wrapText="1"/>
    </xf>
    <xf numFmtId="0" fontId="61" fillId="0" borderId="14" xfId="5" applyFont="1" applyBorder="1" applyAlignment="1">
      <alignment horizontal="center" vertical="center" wrapText="1"/>
    </xf>
    <xf numFmtId="0" fontId="61" fillId="0" borderId="15" xfId="5" applyFont="1" applyBorder="1" applyAlignment="1">
      <alignment horizontal="center" vertical="center" wrapText="1"/>
    </xf>
    <xf numFmtId="0" fontId="25" fillId="3" borderId="20" xfId="0" applyFont="1" applyFill="1" applyBorder="1" applyAlignment="1">
      <alignment horizontal="center" vertical="center" wrapText="1"/>
    </xf>
    <xf numFmtId="0" fontId="25" fillId="3" borderId="83" xfId="0" applyFont="1" applyFill="1" applyBorder="1" applyAlignment="1">
      <alignment horizontal="center" vertical="center" wrapText="1"/>
    </xf>
    <xf numFmtId="0" fontId="25" fillId="3" borderId="84"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22" fillId="0" borderId="0" xfId="0" applyFont="1" applyFill="1" applyBorder="1" applyAlignment="1">
      <alignment horizontal="right" vertical="center"/>
    </xf>
    <xf numFmtId="0" fontId="1" fillId="2"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22" fillId="0" borderId="2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22" xfId="0" applyFont="1" applyFill="1" applyBorder="1" applyAlignment="1">
      <alignment horizontal="center" vertical="center"/>
    </xf>
    <xf numFmtId="0" fontId="78" fillId="13" borderId="26" xfId="5" applyFont="1" applyFill="1" applyBorder="1" applyAlignment="1">
      <alignment horizontal="center" vertical="center" wrapText="1"/>
    </xf>
    <xf numFmtId="0" fontId="78" fillId="13" borderId="25" xfId="5" applyFont="1" applyFill="1" applyBorder="1" applyAlignment="1">
      <alignment horizontal="center" vertical="center" wrapText="1"/>
    </xf>
    <xf numFmtId="0" fontId="13" fillId="0" borderId="25" xfId="5" applyFont="1" applyBorder="1"/>
    <xf numFmtId="0" fontId="13" fillId="0" borderId="28" xfId="5" applyFont="1" applyBorder="1"/>
    <xf numFmtId="49" fontId="78" fillId="13" borderId="6" xfId="5" applyNumberFormat="1" applyFont="1" applyFill="1" applyBorder="1" applyAlignment="1">
      <alignment horizontal="center" vertical="center" wrapText="1"/>
    </xf>
    <xf numFmtId="49" fontId="78" fillId="13" borderId="2" xfId="5" applyNumberFormat="1" applyFont="1" applyFill="1" applyBorder="1" applyAlignment="1">
      <alignment horizontal="center" vertical="center" wrapText="1"/>
    </xf>
    <xf numFmtId="49" fontId="78" fillId="13" borderId="9" xfId="5" applyNumberFormat="1" applyFont="1" applyFill="1" applyBorder="1" applyAlignment="1">
      <alignment horizontal="center" vertical="center" wrapText="1"/>
    </xf>
    <xf numFmtId="49" fontId="58" fillId="13" borderId="13" xfId="5" applyNumberFormat="1" applyFont="1" applyFill="1" applyBorder="1" applyAlignment="1">
      <alignment horizontal="left" vertical="center"/>
    </xf>
    <xf numFmtId="0" fontId="13" fillId="0" borderId="14" xfId="5" applyFont="1" applyBorder="1"/>
    <xf numFmtId="0" fontId="13" fillId="0" borderId="15" xfId="5" applyFont="1" applyBorder="1"/>
    <xf numFmtId="49" fontId="46" fillId="13" borderId="95" xfId="5" applyNumberFormat="1" applyFont="1" applyFill="1" applyBorder="1" applyAlignment="1">
      <alignment horizontal="left" vertical="center"/>
    </xf>
    <xf numFmtId="0" fontId="13" fillId="0" borderId="93" xfId="5" applyFont="1" applyBorder="1"/>
    <xf numFmtId="0" fontId="13" fillId="0" borderId="94" xfId="5" applyFont="1" applyBorder="1"/>
    <xf numFmtId="49" fontId="68" fillId="26" borderId="91" xfId="5" applyNumberFormat="1" applyFont="1" applyFill="1" applyBorder="1" applyAlignment="1">
      <alignment horizontal="center" vertical="center" wrapText="1"/>
    </xf>
    <xf numFmtId="0" fontId="13" fillId="0" borderId="0" xfId="5" applyFont="1" applyBorder="1"/>
    <xf numFmtId="0" fontId="13" fillId="0" borderId="90" xfId="5" applyFont="1" applyBorder="1"/>
    <xf numFmtId="0" fontId="13" fillId="0" borderId="95" xfId="5" applyFont="1" applyBorder="1"/>
    <xf numFmtId="0" fontId="81" fillId="26" borderId="26" xfId="5" applyFont="1" applyFill="1" applyBorder="1" applyAlignment="1">
      <alignment horizontal="center" vertical="center"/>
    </xf>
    <xf numFmtId="0" fontId="13" fillId="0" borderId="29" xfId="5" applyFont="1" applyBorder="1"/>
    <xf numFmtId="0" fontId="13" fillId="0" borderId="30" xfId="5" applyFont="1" applyBorder="1"/>
    <xf numFmtId="49" fontId="78" fillId="13" borderId="142" xfId="5" applyNumberFormat="1" applyFont="1" applyFill="1" applyBorder="1" applyAlignment="1">
      <alignment horizontal="center" vertical="center" wrapText="1"/>
    </xf>
    <xf numFmtId="49" fontId="78" fillId="13" borderId="100" xfId="5" applyNumberFormat="1" applyFont="1" applyFill="1" applyBorder="1" applyAlignment="1">
      <alignment horizontal="center" vertical="center" wrapText="1"/>
    </xf>
    <xf numFmtId="49" fontId="78" fillId="13" borderId="143" xfId="5" applyNumberFormat="1" applyFont="1" applyFill="1" applyBorder="1" applyAlignment="1">
      <alignment horizontal="center" vertical="center" wrapText="1"/>
    </xf>
    <xf numFmtId="49" fontId="77" fillId="13" borderId="99" xfId="5" applyNumberFormat="1" applyFont="1" applyFill="1" applyBorder="1" applyAlignment="1">
      <alignment horizontal="center" vertical="center" wrapText="1"/>
    </xf>
    <xf numFmtId="49" fontId="77" fillId="13" borderId="100" xfId="5" applyNumberFormat="1" applyFont="1" applyFill="1" applyBorder="1" applyAlignment="1">
      <alignment horizontal="center" vertical="center" wrapText="1"/>
    </xf>
    <xf numFmtId="49" fontId="77" fillId="13" borderId="143" xfId="5" applyNumberFormat="1" applyFont="1" applyFill="1" applyBorder="1" applyAlignment="1">
      <alignment horizontal="center" vertical="center" wrapText="1"/>
    </xf>
    <xf numFmtId="49" fontId="75" fillId="13" borderId="88" xfId="5" applyNumberFormat="1" applyFont="1" applyFill="1" applyBorder="1" applyAlignment="1">
      <alignment horizontal="center" vertical="center" wrapText="1"/>
    </xf>
    <xf numFmtId="49" fontId="75" fillId="13" borderId="86" xfId="5" applyNumberFormat="1" applyFont="1" applyFill="1" applyBorder="1" applyAlignment="1">
      <alignment horizontal="center" vertical="center" wrapText="1"/>
    </xf>
    <xf numFmtId="49" fontId="75" fillId="13" borderId="91" xfId="5" applyNumberFormat="1" applyFont="1" applyFill="1" applyBorder="1" applyAlignment="1">
      <alignment horizontal="center" vertical="center" wrapText="1"/>
    </xf>
    <xf numFmtId="49" fontId="75" fillId="13" borderId="0" xfId="5" applyNumberFormat="1" applyFont="1" applyFill="1" applyBorder="1" applyAlignment="1">
      <alignment horizontal="center" vertical="center" wrapText="1"/>
    </xf>
    <xf numFmtId="49" fontId="75" fillId="13" borderId="95" xfId="5" applyNumberFormat="1" applyFont="1" applyFill="1" applyBorder="1" applyAlignment="1">
      <alignment horizontal="center" vertical="center" wrapText="1"/>
    </xf>
    <xf numFmtId="49" fontId="75" fillId="13" borderId="93" xfId="5" applyNumberFormat="1" applyFont="1" applyFill="1" applyBorder="1" applyAlignment="1">
      <alignment horizontal="center" vertical="center" wrapText="1"/>
    </xf>
    <xf numFmtId="49" fontId="81" fillId="26" borderId="85" xfId="5" applyNumberFormat="1" applyFont="1" applyFill="1" applyBorder="1" applyAlignment="1">
      <alignment horizontal="center" vertical="center"/>
    </xf>
    <xf numFmtId="0" fontId="13" fillId="0" borderId="89" xfId="5" applyFont="1" applyBorder="1"/>
    <xf numFmtId="0" fontId="58" fillId="13" borderId="85" xfId="5" applyFont="1" applyFill="1" applyBorder="1" applyAlignment="1">
      <alignment horizontal="center"/>
    </xf>
    <xf numFmtId="0" fontId="13" fillId="0" borderId="92" xfId="5" applyFont="1" applyBorder="1"/>
    <xf numFmtId="49" fontId="74" fillId="13" borderId="88" xfId="5" applyNumberFormat="1" applyFont="1" applyFill="1" applyBorder="1" applyAlignment="1">
      <alignment horizontal="center" vertical="center" wrapText="1"/>
    </xf>
    <xf numFmtId="0" fontId="13" fillId="0" borderId="86" xfId="5" applyFont="1" applyBorder="1"/>
    <xf numFmtId="0" fontId="13" fillId="0" borderId="87" xfId="5" applyFont="1" applyBorder="1"/>
    <xf numFmtId="0" fontId="13" fillId="0" borderId="91" xfId="5" applyFont="1" applyBorder="1"/>
    <xf numFmtId="0" fontId="58" fillId="0" borderId="0" xfId="5" applyFont="1" applyAlignment="1"/>
    <xf numFmtId="49" fontId="78" fillId="13" borderId="99" xfId="5" applyNumberFormat="1" applyFont="1" applyFill="1" applyBorder="1" applyAlignment="1">
      <alignment horizontal="left" vertical="center" wrapText="1"/>
    </xf>
    <xf numFmtId="0" fontId="13" fillId="0" borderId="100" xfId="5" applyFont="1" applyBorder="1"/>
    <xf numFmtId="0" fontId="13" fillId="0" borderId="102" xfId="5" applyFont="1" applyBorder="1"/>
    <xf numFmtId="49" fontId="78" fillId="13" borderId="101" xfId="5" applyNumberFormat="1" applyFont="1" applyFill="1" applyBorder="1" applyAlignment="1">
      <alignment horizontal="left" vertical="center" wrapText="1"/>
    </xf>
    <xf numFmtId="0" fontId="79" fillId="0" borderId="102" xfId="5" applyFont="1" applyBorder="1"/>
    <xf numFmtId="49" fontId="81" fillId="26" borderId="85" xfId="5" applyNumberFormat="1" applyFont="1" applyFill="1" applyBorder="1" applyAlignment="1">
      <alignment horizontal="center" vertical="center" wrapText="1"/>
    </xf>
    <xf numFmtId="49" fontId="81" fillId="26" borderId="88" xfId="5" applyNumberFormat="1" applyFont="1" applyFill="1" applyBorder="1" applyAlignment="1">
      <alignment horizontal="center" vertical="center" wrapText="1"/>
    </xf>
    <xf numFmtId="165" fontId="87" fillId="13" borderId="75" xfId="6" applyNumberFormat="1" applyFont="1" applyFill="1" applyBorder="1" applyAlignment="1">
      <alignment horizontal="center" vertical="center" wrapText="1"/>
    </xf>
    <xf numFmtId="165" fontId="87" fillId="13" borderId="145" xfId="6" applyNumberFormat="1" applyFont="1" applyFill="1" applyBorder="1" applyAlignment="1">
      <alignment horizontal="center" vertical="center" wrapText="1"/>
    </xf>
    <xf numFmtId="165" fontId="87" fillId="13" borderId="82" xfId="6" applyNumberFormat="1" applyFont="1" applyFill="1" applyBorder="1" applyAlignment="1">
      <alignment horizontal="center" vertical="center" wrapText="1"/>
    </xf>
    <xf numFmtId="0" fontId="61" fillId="13" borderId="76" xfId="6" applyFont="1" applyFill="1" applyBorder="1" applyAlignment="1">
      <alignment horizontal="center" vertical="center" wrapText="1"/>
    </xf>
    <xf numFmtId="0" fontId="61" fillId="13" borderId="146" xfId="6" applyFont="1" applyFill="1" applyBorder="1" applyAlignment="1">
      <alignment horizontal="center" vertical="center" wrapText="1"/>
    </xf>
    <xf numFmtId="0" fontId="61" fillId="13" borderId="79" xfId="6" applyFont="1" applyFill="1" applyBorder="1" applyAlignment="1">
      <alignment horizontal="center" vertical="center" wrapText="1"/>
    </xf>
    <xf numFmtId="9" fontId="91" fillId="0" borderId="0" xfId="6" applyNumberFormat="1" applyFont="1" applyFill="1" applyBorder="1" applyAlignment="1">
      <alignment horizontal="center" vertical="center"/>
    </xf>
    <xf numFmtId="0" fontId="13" fillId="0" borderId="0" xfId="6" applyFont="1" applyFill="1" applyBorder="1"/>
    <xf numFmtId="0" fontId="46" fillId="0" borderId="0" xfId="6" applyFont="1" applyAlignment="1"/>
    <xf numFmtId="0" fontId="13" fillId="0" borderId="0" xfId="6" applyFont="1" applyBorder="1"/>
    <xf numFmtId="0" fontId="89" fillId="26" borderId="2" xfId="6" applyFont="1" applyFill="1" applyBorder="1" applyAlignment="1">
      <alignment horizontal="center" vertical="center"/>
    </xf>
    <xf numFmtId="0" fontId="13" fillId="0" borderId="2" xfId="6" applyFont="1" applyBorder="1"/>
    <xf numFmtId="0" fontId="13" fillId="0" borderId="3" xfId="6" applyFont="1" applyBorder="1"/>
    <xf numFmtId="0" fontId="89" fillId="26" borderId="2" xfId="6" applyFont="1" applyFill="1" applyBorder="1" applyAlignment="1">
      <alignment horizontal="center" vertical="center" wrapText="1"/>
    </xf>
    <xf numFmtId="0" fontId="13" fillId="0" borderId="2" xfId="6" applyFont="1" applyBorder="1" applyAlignment="1">
      <alignment vertical="center"/>
    </xf>
    <xf numFmtId="0" fontId="13" fillId="0" borderId="3" xfId="6" applyFont="1" applyBorder="1" applyAlignment="1">
      <alignment vertical="center"/>
    </xf>
    <xf numFmtId="0" fontId="89" fillId="26" borderId="146" xfId="6" applyFont="1" applyFill="1" applyBorder="1" applyAlignment="1">
      <alignment horizontal="center" vertical="center" wrapText="1"/>
    </xf>
    <xf numFmtId="0" fontId="13" fillId="0" borderId="146" xfId="6" applyFont="1" applyBorder="1"/>
    <xf numFmtId="0" fontId="13" fillId="0" borderId="79" xfId="6" applyFont="1" applyBorder="1"/>
    <xf numFmtId="0" fontId="13" fillId="0" borderId="72" xfId="6" applyFont="1" applyBorder="1"/>
    <xf numFmtId="0" fontId="13" fillId="0" borderId="69" xfId="6" applyFont="1" applyBorder="1"/>
    <xf numFmtId="0" fontId="89" fillId="26" borderId="76" xfId="6" applyFont="1" applyFill="1" applyBorder="1" applyAlignment="1">
      <alignment horizontal="center" vertical="center" wrapText="1"/>
    </xf>
    <xf numFmtId="0" fontId="13" fillId="0" borderId="104" xfId="6" applyFont="1" applyBorder="1"/>
    <xf numFmtId="0" fontId="89" fillId="26" borderId="145" xfId="6" applyFont="1" applyFill="1" applyBorder="1" applyAlignment="1">
      <alignment horizontal="center" vertical="center" wrapText="1"/>
    </xf>
    <xf numFmtId="0" fontId="13" fillId="0" borderId="145" xfId="6" applyFont="1" applyBorder="1"/>
    <xf numFmtId="0" fontId="13" fillId="0" borderId="82" xfId="6" applyFont="1" applyBorder="1"/>
    <xf numFmtId="0" fontId="89" fillId="26" borderId="146" xfId="6" applyFont="1" applyFill="1" applyBorder="1" applyAlignment="1">
      <alignment horizontal="center" vertical="center"/>
    </xf>
    <xf numFmtId="0" fontId="89" fillId="26" borderId="76" xfId="6" applyFont="1" applyFill="1" applyBorder="1" applyAlignment="1">
      <alignment horizontal="center" vertical="center"/>
    </xf>
    <xf numFmtId="0" fontId="75" fillId="8" borderId="26" xfId="6" applyFont="1" applyFill="1" applyBorder="1" applyAlignment="1">
      <alignment horizontal="center" vertical="center" wrapText="1"/>
    </xf>
    <xf numFmtId="0" fontId="75" fillId="8" borderId="29" xfId="6" applyFont="1" applyFill="1" applyBorder="1" applyAlignment="1">
      <alignment horizontal="center" vertical="center" wrapText="1"/>
    </xf>
    <xf numFmtId="0" fontId="75" fillId="8" borderId="30" xfId="6" applyFont="1" applyFill="1" applyBorder="1" applyAlignment="1">
      <alignment horizontal="center" vertical="center" wrapText="1"/>
    </xf>
    <xf numFmtId="0" fontId="75" fillId="8" borderId="25" xfId="6" applyFont="1" applyFill="1" applyBorder="1" applyAlignment="1">
      <alignment horizontal="center" vertical="center" wrapText="1"/>
    </xf>
    <xf numFmtId="0" fontId="75" fillId="8" borderId="0" xfId="6" applyFont="1" applyFill="1" applyBorder="1" applyAlignment="1">
      <alignment horizontal="center" vertical="center" wrapText="1"/>
    </xf>
    <xf numFmtId="0" fontId="75" fillId="8" borderId="31" xfId="6" applyFont="1" applyFill="1" applyBorder="1" applyAlignment="1">
      <alignment horizontal="center" vertical="center" wrapText="1"/>
    </xf>
    <xf numFmtId="0" fontId="75" fillId="8" borderId="28" xfId="6" applyFont="1" applyFill="1" applyBorder="1" applyAlignment="1">
      <alignment horizontal="center" vertical="center" wrapText="1"/>
    </xf>
    <xf numFmtId="0" fontId="75" fillId="8" borderId="32" xfId="6" applyFont="1" applyFill="1" applyBorder="1" applyAlignment="1">
      <alignment horizontal="center" vertical="center" wrapText="1"/>
    </xf>
    <xf numFmtId="0" fontId="75" fillId="8" borderId="33" xfId="6" applyFont="1" applyFill="1" applyBorder="1" applyAlignment="1">
      <alignment horizontal="center" vertical="center" wrapText="1"/>
    </xf>
    <xf numFmtId="0" fontId="61" fillId="0" borderId="50" xfId="6" applyFont="1" applyBorder="1" applyAlignment="1">
      <alignment horizontal="center" vertical="center" wrapText="1"/>
    </xf>
    <xf numFmtId="0" fontId="13" fillId="0" borderId="50" xfId="6" applyFont="1" applyBorder="1"/>
    <xf numFmtId="0" fontId="61" fillId="0" borderId="5" xfId="6" applyFont="1" applyBorder="1" applyAlignment="1">
      <alignment horizontal="center" vertical="center" wrapText="1"/>
    </xf>
    <xf numFmtId="0" fontId="13" fillId="0" borderId="7" xfId="6" applyFont="1" applyBorder="1"/>
    <xf numFmtId="0" fontId="13" fillId="0" borderId="8" xfId="6" applyFont="1" applyBorder="1"/>
    <xf numFmtId="0" fontId="6" fillId="0" borderId="10" xfId="6" applyFont="1" applyBorder="1" applyAlignment="1">
      <alignment horizontal="left" vertical="center" wrapText="1"/>
    </xf>
    <xf numFmtId="0" fontId="6" fillId="0" borderId="80" xfId="6" applyFont="1" applyBorder="1" applyAlignment="1">
      <alignment horizontal="left" vertical="center" wrapText="1"/>
    </xf>
    <xf numFmtId="0" fontId="6" fillId="0" borderId="4" xfId="6" applyFont="1" applyBorder="1" applyAlignment="1">
      <alignment horizontal="left" vertical="center" wrapText="1"/>
    </xf>
    <xf numFmtId="0" fontId="11" fillId="0" borderId="3" xfId="6" applyFont="1" applyBorder="1" applyAlignment="1">
      <alignment horizontal="left" vertical="center" wrapText="1"/>
    </xf>
    <xf numFmtId="0" fontId="11" fillId="0" borderId="80" xfId="6" applyFont="1" applyBorder="1" applyAlignment="1">
      <alignment horizontal="left" vertical="center" wrapText="1"/>
    </xf>
    <xf numFmtId="0" fontId="11" fillId="0" borderId="59" xfId="6" applyFont="1" applyBorder="1" applyAlignment="1">
      <alignment horizontal="left" vertical="center" wrapText="1"/>
    </xf>
    <xf numFmtId="0" fontId="89" fillId="26" borderId="3" xfId="6" applyFont="1" applyFill="1" applyBorder="1" applyAlignment="1">
      <alignment horizontal="center" vertical="center" wrapText="1"/>
    </xf>
    <xf numFmtId="0" fontId="89" fillId="26" borderId="80" xfId="6" applyFont="1" applyFill="1" applyBorder="1" applyAlignment="1">
      <alignment horizontal="center" vertical="center" wrapText="1"/>
    </xf>
    <xf numFmtId="0" fontId="13" fillId="0" borderId="2" xfId="6" applyFont="1" applyBorder="1" applyAlignment="1">
      <alignment horizontal="center" vertical="center"/>
    </xf>
    <xf numFmtId="0" fontId="13" fillId="0" borderId="3" xfId="6" applyFont="1" applyBorder="1" applyAlignment="1">
      <alignment horizontal="center" vertical="center"/>
    </xf>
    <xf numFmtId="0" fontId="87" fillId="0" borderId="85" xfId="6" applyFont="1" applyBorder="1" applyAlignment="1">
      <alignment horizontal="center"/>
    </xf>
    <xf numFmtId="0" fontId="13" fillId="0" borderId="89" xfId="6" applyFont="1" applyBorder="1"/>
    <xf numFmtId="0" fontId="13" fillId="0" borderId="92" xfId="6" applyFont="1" applyBorder="1"/>
    <xf numFmtId="0" fontId="61" fillId="8" borderId="88" xfId="6" applyFont="1" applyFill="1" applyBorder="1" applyAlignment="1">
      <alignment horizontal="center" vertical="center" wrapText="1"/>
    </xf>
    <xf numFmtId="0" fontId="61" fillId="8" borderId="86" xfId="6" applyFont="1" applyFill="1" applyBorder="1" applyAlignment="1">
      <alignment horizontal="center" vertical="center" wrapText="1"/>
    </xf>
    <xf numFmtId="0" fontId="13" fillId="0" borderId="86" xfId="6" applyFont="1" applyBorder="1"/>
    <xf numFmtId="0" fontId="13" fillId="0" borderId="91" xfId="6" applyFont="1" applyBorder="1"/>
    <xf numFmtId="0" fontId="13" fillId="0" borderId="95" xfId="6" applyFont="1" applyBorder="1"/>
    <xf numFmtId="0" fontId="13" fillId="0" borderId="93" xfId="6" applyFont="1" applyBorder="1"/>
    <xf numFmtId="0" fontId="87" fillId="13" borderId="103" xfId="6" applyFont="1" applyFill="1" applyBorder="1" applyAlignment="1">
      <alignment horizontal="center"/>
    </xf>
    <xf numFmtId="0" fontId="88" fillId="13" borderId="75" xfId="6" applyFont="1" applyFill="1" applyBorder="1" applyAlignment="1">
      <alignment horizontal="left" vertical="center" wrapText="1"/>
    </xf>
    <xf numFmtId="0" fontId="88" fillId="13" borderId="145" xfId="6" applyFont="1" applyFill="1" applyBorder="1" applyAlignment="1">
      <alignment horizontal="left" vertical="center" wrapText="1"/>
    </xf>
    <xf numFmtId="165" fontId="87" fillId="13" borderId="76" xfId="6" applyNumberFormat="1" applyFont="1" applyFill="1" applyBorder="1" applyAlignment="1">
      <alignment horizontal="left" vertical="center" wrapText="1"/>
    </xf>
    <xf numFmtId="0" fontId="57" fillId="12" borderId="4" xfId="0" applyFont="1" applyFill="1" applyBorder="1" applyAlignment="1">
      <alignment horizontal="center" vertical="center" wrapText="1"/>
    </xf>
  </cellXfs>
  <cellStyles count="8">
    <cellStyle name="Normal" xfId="0" builtinId="0"/>
    <cellStyle name="Normal 2" xfId="1" xr:uid="{00000000-0005-0000-0000-000001000000}"/>
    <cellStyle name="Normal 3" xfId="2" xr:uid="{00000000-0005-0000-0000-000002000000}"/>
    <cellStyle name="Normal 3 2" xfId="7" xr:uid="{1123ED34-71D0-408E-8AFE-01AC9DF1DF23}"/>
    <cellStyle name="Normal 4" xfId="5" xr:uid="{24AC6E01-AE65-4EB4-95B7-9A03C45BF359}"/>
    <cellStyle name="Normal 5" xfId="6" xr:uid="{AAA77AFE-1390-4DB0-A2E5-EBB09DA701BF}"/>
    <cellStyle name="Porcentaje" xfId="3" builtinId="5"/>
    <cellStyle name="Porcentaje 2 2" xfId="4" xr:uid="{00000000-0005-0000-0000-00000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C3. Rendici&#243;n de Cuentas'!A1"/><Relationship Id="rId7" Type="http://schemas.openxmlformats.org/officeDocument/2006/relationships/image" Target="../media/image2.jpeg"/><Relationship Id="rId2" Type="http://schemas.openxmlformats.org/officeDocument/2006/relationships/hyperlink" Target="#'C2. Raciona SERVICIOS'!A1"/><Relationship Id="rId1" Type="http://schemas.openxmlformats.org/officeDocument/2006/relationships/hyperlink" Target="#'C1. Riesgos de Corrupci&#243;n'!A1"/><Relationship Id="rId6" Type="http://schemas.openxmlformats.org/officeDocument/2006/relationships/image" Target="../media/image1.jpeg"/><Relationship Id="rId5" Type="http://schemas.openxmlformats.org/officeDocument/2006/relationships/hyperlink" Target="#'C5 Transparencia '!A1"/><Relationship Id="rId4" Type="http://schemas.openxmlformats.org/officeDocument/2006/relationships/hyperlink" Target="#'C4 Servicio al ciudadano'!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g"/></Relationships>
</file>

<file path=xl/drawings/_rels/drawing9.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2</xdr:col>
      <xdr:colOff>228600</xdr:colOff>
      <xdr:row>4</xdr:row>
      <xdr:rowOff>38099</xdr:rowOff>
    </xdr:from>
    <xdr:to>
      <xdr:col>3</xdr:col>
      <xdr:colOff>361950</xdr:colOff>
      <xdr:row>10</xdr:row>
      <xdr:rowOff>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990600" y="1504949"/>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uno</a:t>
          </a:r>
        </a:p>
        <a:p>
          <a:pPr algn="ctr"/>
          <a:r>
            <a:rPr lang="es-CO" sz="1800"/>
            <a:t>RIESGOS</a:t>
          </a:r>
          <a:r>
            <a:rPr lang="es-CO" sz="1800" baseline="0"/>
            <a:t> DE CORRUPCION</a:t>
          </a:r>
          <a:endParaRPr lang="es-CO" sz="1800"/>
        </a:p>
      </xdr:txBody>
    </xdr:sp>
    <xdr:clientData/>
  </xdr:twoCellAnchor>
  <xdr:twoCellAnchor>
    <xdr:from>
      <xdr:col>4</xdr:col>
      <xdr:colOff>1095375</xdr:colOff>
      <xdr:row>4</xdr:row>
      <xdr:rowOff>66675</xdr:rowOff>
    </xdr:from>
    <xdr:to>
      <xdr:col>6</xdr:col>
      <xdr:colOff>361950</xdr:colOff>
      <xdr:row>10</xdr:row>
      <xdr:rowOff>28576</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905375" y="1533525"/>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dos</a:t>
          </a:r>
        </a:p>
        <a:p>
          <a:pPr algn="ctr"/>
          <a:r>
            <a:rPr lang="es-CO" sz="1800"/>
            <a:t>RACIONALIZACIÓN</a:t>
          </a:r>
          <a:r>
            <a:rPr lang="es-CO" sz="1800" baseline="0"/>
            <a:t> SERVICIOS</a:t>
          </a:r>
          <a:endParaRPr lang="es-CO" sz="1800"/>
        </a:p>
      </xdr:txBody>
    </xdr:sp>
    <xdr:clientData/>
  </xdr:twoCellAnchor>
  <xdr:twoCellAnchor>
    <xdr:from>
      <xdr:col>6</xdr:col>
      <xdr:colOff>1704975</xdr:colOff>
      <xdr:row>4</xdr:row>
      <xdr:rowOff>76200</xdr:rowOff>
    </xdr:from>
    <xdr:to>
      <xdr:col>8</xdr:col>
      <xdr:colOff>1304925</xdr:colOff>
      <xdr:row>10</xdr:row>
      <xdr:rowOff>38101</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8667750" y="1543050"/>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tres</a:t>
          </a:r>
        </a:p>
        <a:p>
          <a:pPr algn="ctr"/>
          <a:r>
            <a:rPr lang="es-CO" sz="1800"/>
            <a:t>RENDICIÓN DE CUENTAS</a:t>
          </a:r>
        </a:p>
      </xdr:txBody>
    </xdr:sp>
    <xdr:clientData/>
  </xdr:twoCellAnchor>
  <xdr:twoCellAnchor>
    <xdr:from>
      <xdr:col>2</xdr:col>
      <xdr:colOff>2181225</xdr:colOff>
      <xdr:row>12</xdr:row>
      <xdr:rowOff>57150</xdr:rowOff>
    </xdr:from>
    <xdr:to>
      <xdr:col>4</xdr:col>
      <xdr:colOff>1552575</xdr:colOff>
      <xdr:row>18</xdr:row>
      <xdr:rowOff>19051</xdr:rowOff>
    </xdr:to>
    <xdr:sp macro="" textlink="">
      <xdr:nvSpPr>
        <xdr:cNvPr id="7" name="Rectángulo redondeado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943225" y="3048000"/>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a:t>
          </a:r>
          <a:r>
            <a:rPr lang="es-CO" sz="1600" baseline="0"/>
            <a:t> cuatro </a:t>
          </a:r>
          <a:r>
            <a:rPr lang="es-CO" sz="1800"/>
            <a:t>SERVICIO AL CIUDADANO</a:t>
          </a:r>
        </a:p>
      </xdr:txBody>
    </xdr:sp>
    <xdr:clientData/>
  </xdr:twoCellAnchor>
  <xdr:twoCellAnchor>
    <xdr:from>
      <xdr:col>5</xdr:col>
      <xdr:colOff>1381125</xdr:colOff>
      <xdr:row>12</xdr:row>
      <xdr:rowOff>66675</xdr:rowOff>
    </xdr:from>
    <xdr:to>
      <xdr:col>7</xdr:col>
      <xdr:colOff>342900</xdr:colOff>
      <xdr:row>18</xdr:row>
      <xdr:rowOff>28576</xdr:rowOff>
    </xdr:to>
    <xdr:sp macro="" textlink="">
      <xdr:nvSpPr>
        <xdr:cNvPr id="8" name="Rectángulo redondeado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6943725" y="3057525"/>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Componente</a:t>
          </a:r>
          <a:r>
            <a:rPr lang="es-CO" sz="1600" baseline="0"/>
            <a:t> cinco </a:t>
          </a:r>
        </a:p>
        <a:p>
          <a:pPr algn="ctr"/>
          <a:r>
            <a:rPr lang="es-CO" sz="1800"/>
            <a:t>TRANSPARENCIA</a:t>
          </a:r>
        </a:p>
      </xdr:txBody>
    </xdr:sp>
    <xdr:clientData/>
  </xdr:twoCellAnchor>
  <xdr:twoCellAnchor editAs="oneCell">
    <xdr:from>
      <xdr:col>7</xdr:col>
      <xdr:colOff>123825</xdr:colOff>
      <xdr:row>2</xdr:row>
      <xdr:rowOff>330996</xdr:rowOff>
    </xdr:from>
    <xdr:to>
      <xdr:col>8</xdr:col>
      <xdr:colOff>1162050</xdr:colOff>
      <xdr:row>2</xdr:row>
      <xdr:rowOff>590550</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144000" y="721521"/>
          <a:ext cx="1800225" cy="259554"/>
        </a:xfrm>
        <a:prstGeom prst="rect">
          <a:avLst/>
        </a:prstGeom>
        <a:noFill/>
        <a:ln>
          <a:noFill/>
        </a:ln>
      </xdr:spPr>
    </xdr:pic>
    <xdr:clientData/>
  </xdr:twoCellAnchor>
  <xdr:twoCellAnchor editAs="oneCell">
    <xdr:from>
      <xdr:col>8</xdr:col>
      <xdr:colOff>1252539</xdr:colOff>
      <xdr:row>2</xdr:row>
      <xdr:rowOff>114300</xdr:rowOff>
    </xdr:from>
    <xdr:to>
      <xdr:col>8</xdr:col>
      <xdr:colOff>1776823</xdr:colOff>
      <xdr:row>2</xdr:row>
      <xdr:rowOff>583699</xdr:rowOff>
    </xdr:to>
    <xdr:pic>
      <xdr:nvPicPr>
        <xdr:cNvPr id="10" name="0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4714" y="504825"/>
          <a:ext cx="524284" cy="469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684857</xdr:colOff>
      <xdr:row>1</xdr:row>
      <xdr:rowOff>244739</xdr:rowOff>
    </xdr:from>
    <xdr:to>
      <xdr:col>6</xdr:col>
      <xdr:colOff>936058</xdr:colOff>
      <xdr:row>1</xdr:row>
      <xdr:rowOff>759732</xdr:rowOff>
    </xdr:to>
    <xdr:pic>
      <xdr:nvPicPr>
        <xdr:cNvPr id="2" name="Imagen 1">
          <a:extLst>
            <a:ext uri="{FF2B5EF4-FFF2-40B4-BE49-F238E27FC236}">
              <a16:creationId xmlns:a16="http://schemas.microsoft.com/office/drawing/2014/main" id="{5A8A04A6-83B6-4B92-B46A-83962F3DB852}"/>
            </a:ext>
          </a:extLst>
        </xdr:cNvPr>
        <xdr:cNvPicPr>
          <a:picLocks noChangeAspect="1"/>
        </xdr:cNvPicPr>
      </xdr:nvPicPr>
      <xdr:blipFill>
        <a:blip xmlns:r="http://schemas.openxmlformats.org/officeDocument/2006/relationships" r:embed="rId1"/>
        <a:stretch>
          <a:fillRect/>
        </a:stretch>
      </xdr:blipFill>
      <xdr:spPr>
        <a:xfrm>
          <a:off x="11098857" y="451114"/>
          <a:ext cx="2187951" cy="514993"/>
        </a:xfrm>
        <a:prstGeom prst="rect">
          <a:avLst/>
        </a:prstGeom>
      </xdr:spPr>
    </xdr:pic>
    <xdr:clientData/>
  </xdr:twoCellAnchor>
  <xdr:twoCellAnchor editAs="oneCell">
    <xdr:from>
      <xdr:col>11</xdr:col>
      <xdr:colOff>127000</xdr:colOff>
      <xdr:row>1</xdr:row>
      <xdr:rowOff>28915</xdr:rowOff>
    </xdr:from>
    <xdr:to>
      <xdr:col>17</xdr:col>
      <xdr:colOff>15875</xdr:colOff>
      <xdr:row>2</xdr:row>
      <xdr:rowOff>146826</xdr:rowOff>
    </xdr:to>
    <xdr:pic>
      <xdr:nvPicPr>
        <xdr:cNvPr id="3" name="Imagen 2">
          <a:extLst>
            <a:ext uri="{FF2B5EF4-FFF2-40B4-BE49-F238E27FC236}">
              <a16:creationId xmlns:a16="http://schemas.microsoft.com/office/drawing/2014/main" id="{22A689C4-F51A-4042-A979-3F4FE344FC04}"/>
            </a:ext>
          </a:extLst>
        </xdr:cNvPr>
        <xdr:cNvPicPr>
          <a:picLocks noChangeAspect="1"/>
        </xdr:cNvPicPr>
      </xdr:nvPicPr>
      <xdr:blipFill>
        <a:blip xmlns:r="http://schemas.openxmlformats.org/officeDocument/2006/relationships" r:embed="rId2"/>
        <a:stretch>
          <a:fillRect/>
        </a:stretch>
      </xdr:blipFill>
      <xdr:spPr>
        <a:xfrm>
          <a:off x="14986000" y="235290"/>
          <a:ext cx="1698625" cy="1133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523875</xdr:colOff>
      <xdr:row>1</xdr:row>
      <xdr:rowOff>28575</xdr:rowOff>
    </xdr:from>
    <xdr:ext cx="1000125" cy="733425"/>
    <xdr:pic>
      <xdr:nvPicPr>
        <xdr:cNvPr id="2" name="image1.jpg" descr="logotipo vertical_1_cajas_bodega">
          <a:extLst>
            <a:ext uri="{FF2B5EF4-FFF2-40B4-BE49-F238E27FC236}">
              <a16:creationId xmlns:a16="http://schemas.microsoft.com/office/drawing/2014/main" id="{4C1E7DAE-6D7A-4A67-B0A6-D07070850246}"/>
            </a:ext>
          </a:extLst>
        </xdr:cNvPr>
        <xdr:cNvPicPr preferRelativeResize="0"/>
      </xdr:nvPicPr>
      <xdr:blipFill>
        <a:blip xmlns:r="http://schemas.openxmlformats.org/officeDocument/2006/relationships" r:embed="rId1" cstate="print"/>
        <a:stretch>
          <a:fillRect/>
        </a:stretch>
      </xdr:blipFill>
      <xdr:spPr>
        <a:xfrm>
          <a:off x="523875" y="133350"/>
          <a:ext cx="1000125" cy="733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13562545" y="195036"/>
          <a:ext cx="9599082" cy="885975"/>
          <a:chOff x="8265583" y="2379842"/>
          <a:chExt cx="4103273" cy="829128"/>
        </a:xfrm>
      </xdr:grpSpPr>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531916</xdr:colOff>
      <xdr:row>1</xdr:row>
      <xdr:rowOff>74221</xdr:rowOff>
    </xdr:from>
    <xdr:to>
      <xdr:col>1</xdr:col>
      <xdr:colOff>1532041</xdr:colOff>
      <xdr:row>1</xdr:row>
      <xdr:rowOff>636196</xdr:rowOff>
    </xdr:to>
    <xdr:pic>
      <xdr:nvPicPr>
        <xdr:cNvPr id="2" name="Picture 8" descr="logotipo vertical_1_cajas_bodega">
          <a:extLst>
            <a:ext uri="{FF2B5EF4-FFF2-40B4-BE49-F238E27FC236}">
              <a16:creationId xmlns:a16="http://schemas.microsoft.com/office/drawing/2014/main" id="{55DB15BD-6938-44A9-8173-A7D90966A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8" y="272143"/>
          <a:ext cx="10001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523875</xdr:colOff>
      <xdr:row>1</xdr:row>
      <xdr:rowOff>28575</xdr:rowOff>
    </xdr:from>
    <xdr:ext cx="1000125" cy="733425"/>
    <xdr:pic>
      <xdr:nvPicPr>
        <xdr:cNvPr id="2" name="image1.jpg" descr="Picture 8">
          <a:extLst>
            <a:ext uri="{FF2B5EF4-FFF2-40B4-BE49-F238E27FC236}">
              <a16:creationId xmlns:a16="http://schemas.microsoft.com/office/drawing/2014/main" id="{39658D9A-5C7C-4722-A13B-07FC0CD8EB2B}"/>
            </a:ext>
          </a:extLst>
        </xdr:cNvPr>
        <xdr:cNvPicPr preferRelativeResize="0"/>
      </xdr:nvPicPr>
      <xdr:blipFill>
        <a:blip xmlns:r="http://schemas.openxmlformats.org/officeDocument/2006/relationships" r:embed="rId1" cstate="print"/>
        <a:stretch>
          <a:fillRect/>
        </a:stretch>
      </xdr:blipFill>
      <xdr:spPr>
        <a:xfrm>
          <a:off x="523875" y="133350"/>
          <a:ext cx="1000125" cy="7334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390525</xdr:colOff>
      <xdr:row>1</xdr:row>
      <xdr:rowOff>28575</xdr:rowOff>
    </xdr:from>
    <xdr:ext cx="1000125" cy="895350"/>
    <xdr:pic>
      <xdr:nvPicPr>
        <xdr:cNvPr id="2" name="image1.jpg" descr="logotipo vertical_1_cajas_bodega">
          <a:extLst>
            <a:ext uri="{FF2B5EF4-FFF2-40B4-BE49-F238E27FC236}">
              <a16:creationId xmlns:a16="http://schemas.microsoft.com/office/drawing/2014/main" id="{04941AF5-F205-4D8C-812C-6131E0689DE5}"/>
            </a:ext>
          </a:extLst>
        </xdr:cNvPr>
        <xdr:cNvPicPr preferRelativeResize="0"/>
      </xdr:nvPicPr>
      <xdr:blipFill>
        <a:blip xmlns:r="http://schemas.openxmlformats.org/officeDocument/2006/relationships" r:embed="rId1" cstate="print"/>
        <a:stretch>
          <a:fillRect/>
        </a:stretch>
      </xdr:blipFill>
      <xdr:spPr>
        <a:xfrm>
          <a:off x="390525" y="323850"/>
          <a:ext cx="1000125" cy="8953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C_JAndrade/Planes/1.%20Anticorrupcion/2021/Seguimi/PAAC%202021_Ajustes_politicas_V3_25062021_Segui3_Dic_ConsolidadoLM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sheetName val="C1. Riesgos de Corrupción"/>
      <sheetName val="C2. Raciona SERVICIOS"/>
      <sheetName val="C3 Participa_cuidad_RDC"/>
      <sheetName val="C4 Servicio al ciudadano V2"/>
      <sheetName val="C3 Participa_cuidad_RDC_V3"/>
      <sheetName val="C4 Servicio al ciudadano V3"/>
      <sheetName val="C5 Transparencia "/>
      <sheetName val="C5 Transparencia_V3"/>
      <sheetName val="C6 Integridad "/>
    </sheetNames>
    <sheetDataSet>
      <sheetData sheetId="0"/>
      <sheetData sheetId="1"/>
      <sheetData sheetId="2">
        <row r="20">
          <cell r="AJ20">
            <v>1</v>
          </cell>
        </row>
      </sheetData>
      <sheetData sheetId="3"/>
      <sheetData sheetId="4"/>
      <sheetData sheetId="5">
        <row r="23">
          <cell r="U23">
            <v>0.95000000000000018</v>
          </cell>
        </row>
      </sheetData>
      <sheetData sheetId="6">
        <row r="24">
          <cell r="Y24">
            <v>1</v>
          </cell>
        </row>
      </sheetData>
      <sheetData sheetId="7"/>
      <sheetData sheetId="8">
        <row r="19">
          <cell r="V19">
            <v>0.99999999999999989</v>
          </cell>
        </row>
      </sheetData>
      <sheetData sheetId="9">
        <row r="19">
          <cell r="W19">
            <v>0.98000000000000009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0"/>
  <sheetViews>
    <sheetView showGridLines="0" zoomScale="90" zoomScaleNormal="90" workbookViewId="0">
      <selection activeCell="C4" sqref="C4"/>
    </sheetView>
  </sheetViews>
  <sheetFormatPr baseColWidth="10" defaultRowHeight="15"/>
  <cols>
    <col min="1" max="1" width="3" customWidth="1"/>
    <col min="2" max="2" width="1.85546875" customWidth="1"/>
    <col min="3" max="3" width="34.28515625" customWidth="1"/>
    <col min="5" max="5" width="26.28515625" customWidth="1"/>
    <col min="6" max="6" width="21" customWidth="1"/>
    <col min="7" max="7" width="30.85546875" customWidth="1"/>
    <col min="9" max="9" width="29.85546875" customWidth="1"/>
    <col min="10" max="10" width="1.42578125" customWidth="1"/>
  </cols>
  <sheetData>
    <row r="1" spans="2:10" ht="15.75" thickBot="1"/>
    <row r="2" spans="2:10" ht="15.75" thickBot="1">
      <c r="B2" s="10"/>
      <c r="C2" s="11"/>
      <c r="D2" s="11"/>
      <c r="E2" s="11"/>
      <c r="F2" s="11"/>
      <c r="G2" s="11"/>
      <c r="H2" s="11"/>
      <c r="I2" s="11"/>
      <c r="J2" s="12"/>
    </row>
    <row r="3" spans="2:10" ht="69.75" customHeight="1" thickBot="1">
      <c r="B3" s="13"/>
      <c r="C3" s="5" t="s">
        <v>64</v>
      </c>
      <c r="D3" s="854" t="s">
        <v>6</v>
      </c>
      <c r="E3" s="855"/>
      <c r="F3" s="855"/>
      <c r="G3" s="855"/>
      <c r="H3" s="854"/>
      <c r="I3" s="856"/>
      <c r="J3" s="14"/>
    </row>
    <row r="4" spans="2:10">
      <c r="B4" s="13"/>
      <c r="C4" s="6"/>
      <c r="D4" s="6"/>
      <c r="E4" s="6"/>
      <c r="F4" s="6"/>
      <c r="G4" s="6"/>
      <c r="H4" s="6"/>
      <c r="I4" s="6"/>
      <c r="J4" s="14"/>
    </row>
    <row r="5" spans="2:10">
      <c r="B5" s="13"/>
      <c r="C5" s="6"/>
      <c r="D5" s="6"/>
      <c r="E5" s="6"/>
      <c r="F5" s="6"/>
      <c r="G5" s="6"/>
      <c r="H5" s="6"/>
      <c r="I5" s="6"/>
      <c r="J5" s="14"/>
    </row>
    <row r="6" spans="2:10">
      <c r="B6" s="13"/>
      <c r="C6" s="6"/>
      <c r="D6" s="6"/>
      <c r="E6" s="6"/>
      <c r="F6" s="6"/>
      <c r="G6" s="6"/>
      <c r="H6" s="6"/>
      <c r="I6" s="6"/>
      <c r="J6" s="14"/>
    </row>
    <row r="7" spans="2:10">
      <c r="B7" s="13"/>
      <c r="C7" s="6"/>
      <c r="D7" s="6"/>
      <c r="E7" s="6"/>
      <c r="F7" s="6"/>
      <c r="G7" s="6"/>
      <c r="H7" s="6"/>
      <c r="I7" s="6"/>
      <c r="J7" s="14"/>
    </row>
    <row r="8" spans="2:10">
      <c r="B8" s="13"/>
      <c r="C8" s="6"/>
      <c r="D8" s="6"/>
      <c r="E8" s="6"/>
      <c r="F8" s="6"/>
      <c r="G8" s="6"/>
      <c r="H8" s="6"/>
      <c r="I8" s="6"/>
      <c r="J8" s="14"/>
    </row>
    <row r="9" spans="2:10">
      <c r="B9" s="13"/>
      <c r="C9" s="6"/>
      <c r="D9" s="6"/>
      <c r="E9" s="6"/>
      <c r="F9" s="6"/>
      <c r="G9" s="6"/>
      <c r="H9" s="6"/>
      <c r="I9" s="6"/>
      <c r="J9" s="14"/>
    </row>
    <row r="10" spans="2:10">
      <c r="B10" s="13"/>
      <c r="C10" s="6"/>
      <c r="D10" s="6"/>
      <c r="E10" s="6"/>
      <c r="F10" s="6"/>
      <c r="G10" s="6"/>
      <c r="H10" s="6"/>
      <c r="I10" s="6"/>
      <c r="J10" s="14"/>
    </row>
    <row r="11" spans="2:10">
      <c r="B11" s="13"/>
      <c r="C11" s="6"/>
      <c r="D11" s="6"/>
      <c r="E11" s="6"/>
      <c r="F11" s="6"/>
      <c r="G11" s="6"/>
      <c r="H11" s="6"/>
      <c r="I11" s="6"/>
      <c r="J11" s="14"/>
    </row>
    <row r="12" spans="2:10">
      <c r="B12" s="13"/>
      <c r="C12" s="6"/>
      <c r="D12" s="6"/>
      <c r="E12" s="6"/>
      <c r="F12" s="6"/>
      <c r="G12" s="6"/>
      <c r="H12" s="6"/>
      <c r="I12" s="6"/>
      <c r="J12" s="14"/>
    </row>
    <row r="13" spans="2:10">
      <c r="B13" s="13"/>
      <c r="C13" s="6"/>
      <c r="D13" s="6"/>
      <c r="E13" s="6"/>
      <c r="F13" s="6"/>
      <c r="G13" s="6"/>
      <c r="H13" s="6"/>
      <c r="I13" s="6"/>
      <c r="J13" s="14"/>
    </row>
    <row r="14" spans="2:10">
      <c r="B14" s="13"/>
      <c r="C14" s="6"/>
      <c r="D14" s="6"/>
      <c r="E14" s="6"/>
      <c r="F14" s="6"/>
      <c r="G14" s="6"/>
      <c r="H14" s="6"/>
      <c r="I14" s="6"/>
      <c r="J14" s="14"/>
    </row>
    <row r="15" spans="2:10">
      <c r="B15" s="13"/>
      <c r="C15" s="6"/>
      <c r="D15" s="6"/>
      <c r="E15" s="6"/>
      <c r="F15" s="6"/>
      <c r="G15" s="6"/>
      <c r="H15" s="6"/>
      <c r="I15" s="6"/>
      <c r="J15" s="14"/>
    </row>
    <row r="16" spans="2:10">
      <c r="B16" s="13"/>
      <c r="C16" s="6"/>
      <c r="D16" s="6"/>
      <c r="E16" s="6"/>
      <c r="F16" s="6"/>
      <c r="G16" s="6"/>
      <c r="H16" s="6"/>
      <c r="I16" s="6"/>
      <c r="J16" s="14"/>
    </row>
    <row r="17" spans="2:10">
      <c r="B17" s="13"/>
      <c r="C17" s="6"/>
      <c r="D17" s="6"/>
      <c r="E17" s="6"/>
      <c r="F17" s="6"/>
      <c r="G17" s="6"/>
      <c r="H17" s="6"/>
      <c r="I17" s="6"/>
      <c r="J17" s="14"/>
    </row>
    <row r="18" spans="2:10">
      <c r="B18" s="13"/>
      <c r="C18" s="6"/>
      <c r="D18" s="6"/>
      <c r="E18" s="6"/>
      <c r="F18" s="6"/>
      <c r="G18" s="6"/>
      <c r="H18" s="6"/>
      <c r="I18" s="6"/>
      <c r="J18" s="14"/>
    </row>
    <row r="19" spans="2:10">
      <c r="B19" s="13"/>
      <c r="C19" s="6"/>
      <c r="D19" s="6"/>
      <c r="E19" s="6"/>
      <c r="F19" s="6"/>
      <c r="G19" s="6"/>
      <c r="H19" s="6"/>
      <c r="I19" s="6"/>
      <c r="J19" s="14"/>
    </row>
    <row r="20" spans="2:10" ht="15.75" thickBot="1">
      <c r="B20" s="15"/>
      <c r="C20" s="16"/>
      <c r="D20" s="16"/>
      <c r="E20" s="16"/>
      <c r="F20" s="16"/>
      <c r="G20" s="16"/>
      <c r="H20" s="16"/>
      <c r="I20" s="16"/>
      <c r="J20" s="17"/>
    </row>
  </sheetData>
  <mergeCells count="2">
    <mergeCell ref="D3:G3"/>
    <mergeCell ref="H3:I3"/>
  </mergeCells>
  <pageMargins left="0.31496062992125984" right="0.31496062992125984" top="2.3622047244094491" bottom="0.15748031496062992"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0346-2A13-4885-AE42-C30D3172271C}">
  <sheetPr>
    <tabColor rgb="FF00B050"/>
  </sheetPr>
  <dimension ref="B1:AJ23"/>
  <sheetViews>
    <sheetView topLeftCell="A4" zoomScale="80" zoomScaleNormal="80" workbookViewId="0">
      <selection activeCell="D8" sqref="D8"/>
    </sheetView>
  </sheetViews>
  <sheetFormatPr baseColWidth="10" defaultRowHeight="15"/>
  <cols>
    <col min="1" max="1" width="2.42578125" style="604" customWidth="1"/>
    <col min="2" max="2" width="48.5703125" style="604" customWidth="1"/>
    <col min="3" max="3" width="8.28515625" style="604" customWidth="1"/>
    <col min="4" max="4" width="50.42578125" style="604" customWidth="1"/>
    <col min="5" max="5" width="46.42578125" style="604" customWidth="1"/>
    <col min="6" max="6" width="29.140625" style="604" customWidth="1"/>
    <col min="7" max="7" width="19.42578125" style="604" customWidth="1"/>
    <col min="8" max="19" width="4.5703125" style="604" customWidth="1"/>
    <col min="20" max="20" width="74" style="604" hidden="1" customWidth="1"/>
    <col min="21" max="21" width="74" style="389" hidden="1" customWidth="1"/>
    <col min="22" max="22" width="18.5703125" style="604" hidden="1" customWidth="1"/>
    <col min="23" max="23" width="21" style="604" hidden="1" customWidth="1"/>
    <col min="24" max="24" width="22.42578125" style="604" hidden="1" customWidth="1"/>
    <col min="25" max="25" width="23.42578125" style="604" hidden="1" customWidth="1"/>
    <col min="26" max="33" width="11.42578125" style="604" hidden="1" customWidth="1"/>
    <col min="34" max="34" width="11.42578125" style="604" customWidth="1"/>
    <col min="35" max="16384" width="11.42578125" style="604"/>
  </cols>
  <sheetData>
    <row r="1" spans="2:36" ht="15.75" thickBot="1">
      <c r="B1" s="857"/>
      <c r="C1" s="858"/>
      <c r="D1" s="858"/>
      <c r="E1" s="858"/>
      <c r="F1" s="858"/>
      <c r="G1" s="858"/>
      <c r="H1" s="598"/>
      <c r="I1" s="598"/>
      <c r="J1" s="598"/>
      <c r="K1" s="598"/>
      <c r="L1" s="598"/>
      <c r="M1" s="598"/>
      <c r="N1" s="598"/>
      <c r="O1" s="598"/>
      <c r="P1" s="598"/>
      <c r="Q1" s="598"/>
      <c r="R1" s="598"/>
      <c r="S1" s="598"/>
    </row>
    <row r="2" spans="2:36" ht="79.5" customHeight="1" thickBot="1">
      <c r="B2" s="842" t="s">
        <v>450</v>
      </c>
      <c r="C2" s="854" t="s">
        <v>454</v>
      </c>
      <c r="D2" s="855"/>
      <c r="E2" s="855"/>
      <c r="F2" s="854"/>
      <c r="G2" s="855"/>
      <c r="H2" s="855"/>
      <c r="I2" s="855"/>
      <c r="J2" s="855"/>
      <c r="K2" s="855"/>
      <c r="L2" s="855"/>
      <c r="M2" s="855"/>
      <c r="N2" s="855"/>
      <c r="O2" s="855"/>
      <c r="P2" s="855"/>
      <c r="Q2" s="855"/>
      <c r="R2" s="855"/>
      <c r="S2" s="855"/>
      <c r="T2" s="855"/>
      <c r="U2" s="855"/>
      <c r="V2" s="855"/>
      <c r="W2" s="855"/>
      <c r="X2" s="856"/>
      <c r="Y2" s="236"/>
    </row>
    <row r="3" spans="2:36" ht="52.5" customHeight="1" thickBot="1">
      <c r="B3" s="859" t="s">
        <v>55</v>
      </c>
      <c r="C3" s="860"/>
      <c r="D3" s="860"/>
      <c r="E3" s="860"/>
      <c r="F3" s="860"/>
      <c r="G3" s="860"/>
      <c r="H3" s="860"/>
      <c r="I3" s="860"/>
      <c r="J3" s="860"/>
      <c r="K3" s="860"/>
      <c r="L3" s="860"/>
      <c r="M3" s="860"/>
      <c r="N3" s="860"/>
      <c r="O3" s="860"/>
      <c r="P3" s="860"/>
      <c r="Q3" s="860"/>
      <c r="R3" s="860"/>
      <c r="S3" s="860"/>
      <c r="T3" s="860"/>
      <c r="U3" s="860"/>
      <c r="V3" s="860"/>
      <c r="W3" s="860"/>
      <c r="X3" s="861"/>
      <c r="Y3" s="605"/>
    </row>
    <row r="4" spans="2:36" ht="51" customHeight="1" thickBot="1">
      <c r="B4" s="862" t="s">
        <v>23</v>
      </c>
      <c r="C4" s="862" t="s">
        <v>22</v>
      </c>
      <c r="D4" s="864"/>
      <c r="E4" s="866" t="s">
        <v>50</v>
      </c>
      <c r="F4" s="862" t="s">
        <v>44</v>
      </c>
      <c r="G4" s="862" t="s">
        <v>245</v>
      </c>
      <c r="H4" s="868" t="s">
        <v>244</v>
      </c>
      <c r="I4" s="869"/>
      <c r="J4" s="869"/>
      <c r="K4" s="869"/>
      <c r="L4" s="869"/>
      <c r="M4" s="869"/>
      <c r="N4" s="869"/>
      <c r="O4" s="869"/>
      <c r="P4" s="869"/>
      <c r="Q4" s="869"/>
      <c r="R4" s="869"/>
      <c r="S4" s="870"/>
      <c r="T4" s="880" t="s">
        <v>416</v>
      </c>
      <c r="U4" s="880"/>
      <c r="V4" s="880"/>
      <c r="W4" s="880"/>
      <c r="X4" s="881"/>
      <c r="Y4" s="600"/>
      <c r="Z4" s="871" t="s">
        <v>249</v>
      </c>
      <c r="AA4" s="871"/>
      <c r="AB4" s="871" t="s">
        <v>253</v>
      </c>
      <c r="AC4" s="871"/>
      <c r="AD4" s="871" t="s">
        <v>252</v>
      </c>
      <c r="AE4" s="871"/>
      <c r="AF4" s="871" t="s">
        <v>251</v>
      </c>
      <c r="AG4" s="871"/>
    </row>
    <row r="5" spans="2:36" ht="38.25" customHeight="1" thickBot="1">
      <c r="B5" s="863"/>
      <c r="C5" s="863"/>
      <c r="D5" s="865"/>
      <c r="E5" s="867"/>
      <c r="F5" s="863"/>
      <c r="G5" s="863"/>
      <c r="H5" s="872">
        <v>1</v>
      </c>
      <c r="I5" s="873"/>
      <c r="J5" s="874"/>
      <c r="K5" s="872">
        <v>2</v>
      </c>
      <c r="L5" s="873"/>
      <c r="M5" s="874"/>
      <c r="N5" s="873">
        <v>3</v>
      </c>
      <c r="O5" s="873"/>
      <c r="P5" s="875"/>
      <c r="Q5" s="876">
        <v>4</v>
      </c>
      <c r="R5" s="873"/>
      <c r="S5" s="874"/>
      <c r="T5" s="710" t="s">
        <v>257</v>
      </c>
      <c r="U5" s="426" t="s">
        <v>237</v>
      </c>
      <c r="V5" s="279" t="s">
        <v>238</v>
      </c>
      <c r="W5" s="434" t="s">
        <v>240</v>
      </c>
      <c r="X5" s="280" t="s">
        <v>239</v>
      </c>
      <c r="Y5" s="600"/>
      <c r="Z5" s="871"/>
      <c r="AA5" s="871"/>
      <c r="AB5" s="871"/>
      <c r="AC5" s="871"/>
      <c r="AD5" s="871" t="s">
        <v>247</v>
      </c>
      <c r="AE5" s="871"/>
      <c r="AF5" s="871" t="s">
        <v>248</v>
      </c>
      <c r="AG5" s="871"/>
    </row>
    <row r="6" spans="2:36" ht="63.75" customHeight="1" thickBot="1">
      <c r="B6" s="851" t="s">
        <v>57</v>
      </c>
      <c r="C6" s="8" t="s">
        <v>0</v>
      </c>
      <c r="D6" s="690" t="s">
        <v>417</v>
      </c>
      <c r="E6" s="691" t="s">
        <v>418</v>
      </c>
      <c r="F6" s="691" t="s">
        <v>90</v>
      </c>
      <c r="G6" s="773">
        <v>0.1</v>
      </c>
      <c r="H6" s="784"/>
      <c r="I6" s="784"/>
      <c r="J6" s="784"/>
      <c r="K6" s="784"/>
      <c r="L6" s="784"/>
      <c r="M6" s="785"/>
      <c r="N6" s="784"/>
      <c r="O6" s="784"/>
      <c r="P6" s="784"/>
      <c r="Q6" s="784"/>
      <c r="R6" s="784"/>
      <c r="S6" s="718"/>
      <c r="T6" s="711" t="s">
        <v>201</v>
      </c>
      <c r="U6" s="274"/>
      <c r="V6" s="423"/>
      <c r="W6" s="435"/>
      <c r="X6" s="424"/>
      <c r="Y6" s="410">
        <v>0.08</v>
      </c>
      <c r="Z6" s="178">
        <v>0</v>
      </c>
      <c r="AA6" s="179">
        <f>Z6*Y6</f>
        <v>0</v>
      </c>
      <c r="AB6" s="180">
        <v>1</v>
      </c>
      <c r="AC6" s="181">
        <f>AB6*Y6</f>
        <v>0.08</v>
      </c>
      <c r="AD6" s="180">
        <v>1</v>
      </c>
      <c r="AE6" s="181">
        <f>AD6*Y6</f>
        <v>0.08</v>
      </c>
      <c r="AF6" s="180">
        <v>1</v>
      </c>
      <c r="AG6" s="181">
        <f>AF6*Y6</f>
        <v>0.08</v>
      </c>
      <c r="AJ6" s="604">
        <f>100/7</f>
        <v>14.285714285714286</v>
      </c>
    </row>
    <row r="7" spans="2:36" ht="48.75" customHeight="1" thickBot="1">
      <c r="B7" s="882" t="s">
        <v>58</v>
      </c>
      <c r="C7" s="776" t="s">
        <v>3</v>
      </c>
      <c r="D7" s="692" t="s">
        <v>85</v>
      </c>
      <c r="E7" s="693" t="s">
        <v>420</v>
      </c>
      <c r="F7" s="693" t="s">
        <v>91</v>
      </c>
      <c r="G7" s="774">
        <v>0.14000000000000001</v>
      </c>
      <c r="H7" s="694"/>
      <c r="I7" s="694"/>
      <c r="J7" s="694"/>
      <c r="K7" s="694"/>
      <c r="L7" s="720"/>
      <c r="M7" s="777"/>
      <c r="N7" s="777"/>
      <c r="O7" s="777"/>
      <c r="P7" s="777"/>
      <c r="Q7" s="694"/>
      <c r="R7" s="694"/>
      <c r="S7" s="778"/>
      <c r="T7" s="711" t="s">
        <v>201</v>
      </c>
      <c r="U7" s="274"/>
      <c r="V7" s="423"/>
      <c r="W7" s="435"/>
      <c r="X7" s="424"/>
      <c r="Y7" s="411">
        <v>0.18</v>
      </c>
      <c r="Z7" s="178">
        <v>0</v>
      </c>
      <c r="AA7" s="179">
        <f t="shared" ref="AA7:AA15" si="0">Z7*Y7</f>
        <v>0</v>
      </c>
      <c r="AB7" s="180">
        <v>0</v>
      </c>
      <c r="AC7" s="181">
        <f t="shared" ref="AC7:AC15" si="1">AB7*Y7</f>
        <v>0</v>
      </c>
      <c r="AD7" s="180">
        <v>0</v>
      </c>
      <c r="AE7" s="181">
        <f t="shared" ref="AE7:AE15" si="2">AD7*Y7</f>
        <v>0</v>
      </c>
      <c r="AF7" s="180">
        <v>1</v>
      </c>
      <c r="AG7" s="181">
        <f t="shared" ref="AG7:AG15" si="3">AF7*Y7</f>
        <v>0.18</v>
      </c>
    </row>
    <row r="8" spans="2:36" ht="57" customHeight="1" thickBot="1">
      <c r="B8" s="883"/>
      <c r="C8" s="779" t="s">
        <v>4</v>
      </c>
      <c r="D8" s="699" t="s">
        <v>422</v>
      </c>
      <c r="E8" s="700" t="s">
        <v>421</v>
      </c>
      <c r="F8" s="700" t="s">
        <v>419</v>
      </c>
      <c r="G8" s="775">
        <v>0.14000000000000001</v>
      </c>
      <c r="H8" s="780"/>
      <c r="I8" s="780"/>
      <c r="J8" s="780"/>
      <c r="K8" s="781"/>
      <c r="L8" s="780"/>
      <c r="M8" s="780"/>
      <c r="N8" s="780"/>
      <c r="O8" s="780"/>
      <c r="P8" s="782"/>
      <c r="Q8" s="780"/>
      <c r="R8" s="780"/>
      <c r="S8" s="783"/>
      <c r="T8" s="712"/>
      <c r="U8" s="705"/>
      <c r="V8" s="706"/>
      <c r="W8" s="707"/>
      <c r="X8" s="708"/>
      <c r="Y8" s="411"/>
      <c r="Z8" s="268"/>
      <c r="AA8" s="179"/>
      <c r="AB8" s="180"/>
      <c r="AC8" s="181"/>
      <c r="AD8" s="180"/>
      <c r="AE8" s="181"/>
      <c r="AF8" s="180"/>
      <c r="AG8" s="181"/>
    </row>
    <row r="9" spans="2:36" ht="36.75" customHeight="1">
      <c r="B9" s="884" t="s">
        <v>59</v>
      </c>
      <c r="C9" s="4" t="s">
        <v>7</v>
      </c>
      <c r="D9" s="692" t="s">
        <v>154</v>
      </c>
      <c r="E9" s="693" t="s">
        <v>93</v>
      </c>
      <c r="F9" s="693" t="s">
        <v>90</v>
      </c>
      <c r="G9" s="774">
        <v>0.1</v>
      </c>
      <c r="H9" s="694"/>
      <c r="I9" s="694"/>
      <c r="J9" s="694"/>
      <c r="K9" s="694"/>
      <c r="L9" s="694"/>
      <c r="M9" s="694"/>
      <c r="N9" s="694"/>
      <c r="O9" s="720"/>
      <c r="P9" s="695"/>
      <c r="Q9" s="695"/>
      <c r="R9" s="720"/>
      <c r="S9" s="721"/>
      <c r="T9" s="713" t="s">
        <v>201</v>
      </c>
      <c r="U9" s="390"/>
      <c r="V9" s="429"/>
      <c r="W9" s="430"/>
      <c r="X9" s="418"/>
      <c r="Y9" s="412">
        <v>0.05</v>
      </c>
      <c r="Z9" s="268">
        <v>0</v>
      </c>
      <c r="AA9" s="179">
        <f t="shared" si="0"/>
        <v>0</v>
      </c>
      <c r="AB9" s="180">
        <v>0</v>
      </c>
      <c r="AC9" s="181">
        <f t="shared" si="1"/>
        <v>0</v>
      </c>
      <c r="AD9" s="180">
        <v>0.2</v>
      </c>
      <c r="AE9" s="181">
        <f t="shared" si="2"/>
        <v>1.0000000000000002E-2</v>
      </c>
      <c r="AF9" s="180">
        <v>1</v>
      </c>
      <c r="AG9" s="181">
        <f t="shared" si="3"/>
        <v>0.05</v>
      </c>
    </row>
    <row r="10" spans="2:36" ht="33" customHeight="1">
      <c r="B10" s="885"/>
      <c r="C10" s="18" t="s">
        <v>8</v>
      </c>
      <c r="D10" s="696" t="s">
        <v>87</v>
      </c>
      <c r="E10" s="887" t="s">
        <v>94</v>
      </c>
      <c r="F10" s="887" t="s">
        <v>90</v>
      </c>
      <c r="G10" s="770">
        <v>0.05</v>
      </c>
      <c r="H10" s="697"/>
      <c r="I10" s="697"/>
      <c r="J10" s="697"/>
      <c r="K10" s="697"/>
      <c r="L10" s="698"/>
      <c r="M10" s="722"/>
      <c r="N10" s="697"/>
      <c r="O10" s="722"/>
      <c r="P10" s="722"/>
      <c r="Q10" s="722"/>
      <c r="R10" s="722"/>
      <c r="S10" s="723"/>
      <c r="T10" s="714" t="s">
        <v>202</v>
      </c>
      <c r="U10" s="273"/>
      <c r="V10" s="432"/>
      <c r="W10" s="428"/>
      <c r="X10" s="419"/>
      <c r="Y10" s="413">
        <v>0.09</v>
      </c>
      <c r="Z10" s="237">
        <v>0</v>
      </c>
      <c r="AA10" s="179">
        <f t="shared" si="0"/>
        <v>0</v>
      </c>
      <c r="AB10" s="184">
        <v>0</v>
      </c>
      <c r="AC10" s="181">
        <f t="shared" si="1"/>
        <v>0</v>
      </c>
      <c r="AD10" s="184">
        <v>0.2</v>
      </c>
      <c r="AE10" s="181">
        <f t="shared" si="2"/>
        <v>1.7999999999999999E-2</v>
      </c>
      <c r="AF10" s="184">
        <v>1</v>
      </c>
      <c r="AG10" s="181">
        <f t="shared" si="3"/>
        <v>0.09</v>
      </c>
    </row>
    <row r="11" spans="2:36" ht="41.25" customHeight="1">
      <c r="B11" s="885"/>
      <c r="C11" s="18" t="s">
        <v>9</v>
      </c>
      <c r="D11" s="696" t="s">
        <v>155</v>
      </c>
      <c r="E11" s="887"/>
      <c r="F11" s="887"/>
      <c r="G11" s="770">
        <v>0.05</v>
      </c>
      <c r="H11" s="697"/>
      <c r="I11" s="697"/>
      <c r="J11" s="697"/>
      <c r="K11" s="697"/>
      <c r="L11" s="698"/>
      <c r="M11" s="698"/>
      <c r="N11" s="698"/>
      <c r="O11" s="722"/>
      <c r="P11" s="722"/>
      <c r="Q11" s="722"/>
      <c r="R11" s="722"/>
      <c r="S11" s="723"/>
      <c r="T11" s="714" t="s">
        <v>203</v>
      </c>
      <c r="U11" s="273"/>
      <c r="V11" s="432"/>
      <c r="W11" s="428"/>
      <c r="X11" s="419"/>
      <c r="Y11" s="413">
        <v>0.1</v>
      </c>
      <c r="Z11" s="269">
        <v>0</v>
      </c>
      <c r="AA11" s="179">
        <f t="shared" si="0"/>
        <v>0</v>
      </c>
      <c r="AB11" s="180">
        <v>0</v>
      </c>
      <c r="AC11" s="181">
        <f t="shared" si="1"/>
        <v>0</v>
      </c>
      <c r="AD11" s="180">
        <v>0.2</v>
      </c>
      <c r="AE11" s="181">
        <f t="shared" si="2"/>
        <v>2.0000000000000004E-2</v>
      </c>
      <c r="AF11" s="180">
        <v>1</v>
      </c>
      <c r="AG11" s="181">
        <f t="shared" si="3"/>
        <v>0.1</v>
      </c>
    </row>
    <row r="12" spans="2:36" ht="47.25" customHeight="1">
      <c r="B12" s="885"/>
      <c r="C12" s="18" t="s">
        <v>53</v>
      </c>
      <c r="D12" s="696" t="s">
        <v>88</v>
      </c>
      <c r="E12" s="734" t="s">
        <v>94</v>
      </c>
      <c r="F12" s="734" t="s">
        <v>89</v>
      </c>
      <c r="G12" s="770">
        <v>0.1</v>
      </c>
      <c r="H12" s="734"/>
      <c r="I12" s="734"/>
      <c r="J12" s="734"/>
      <c r="K12" s="734"/>
      <c r="L12" s="734"/>
      <c r="M12" s="734"/>
      <c r="N12" s="734"/>
      <c r="O12" s="772"/>
      <c r="P12" s="734"/>
      <c r="Q12" s="734"/>
      <c r="R12" s="734"/>
      <c r="S12" s="761"/>
      <c r="T12" s="715" t="s">
        <v>201</v>
      </c>
      <c r="U12" s="273"/>
      <c r="V12" s="431"/>
      <c r="W12" s="427"/>
      <c r="X12" s="420"/>
      <c r="Y12" s="414">
        <v>0.18</v>
      </c>
      <c r="Z12" s="269">
        <v>0</v>
      </c>
      <c r="AA12" s="179">
        <f t="shared" si="0"/>
        <v>0</v>
      </c>
      <c r="AB12" s="180">
        <v>0</v>
      </c>
      <c r="AC12" s="181">
        <f t="shared" si="1"/>
        <v>0</v>
      </c>
      <c r="AD12" s="180">
        <v>1</v>
      </c>
      <c r="AE12" s="181">
        <f t="shared" si="2"/>
        <v>0.18</v>
      </c>
      <c r="AF12" s="180">
        <v>1</v>
      </c>
      <c r="AG12" s="181">
        <f t="shared" si="3"/>
        <v>0.18</v>
      </c>
    </row>
    <row r="13" spans="2:36" ht="49.5" customHeight="1" thickBot="1">
      <c r="B13" s="886"/>
      <c r="C13" s="9" t="s">
        <v>54</v>
      </c>
      <c r="D13" s="699" t="s">
        <v>86</v>
      </c>
      <c r="E13" s="700" t="s">
        <v>96</v>
      </c>
      <c r="F13" s="700" t="s">
        <v>90</v>
      </c>
      <c r="G13" s="775">
        <v>0.1</v>
      </c>
      <c r="H13" s="700"/>
      <c r="I13" s="700"/>
      <c r="J13" s="700"/>
      <c r="K13" s="700"/>
      <c r="L13" s="700"/>
      <c r="M13" s="700"/>
      <c r="N13" s="700"/>
      <c r="O13" s="724"/>
      <c r="P13" s="724"/>
      <c r="Q13" s="724"/>
      <c r="R13" s="701"/>
      <c r="S13" s="725"/>
      <c r="T13" s="716" t="s">
        <v>204</v>
      </c>
      <c r="U13" s="409"/>
      <c r="V13" s="421"/>
      <c r="W13" s="433"/>
      <c r="X13" s="422"/>
      <c r="Y13" s="415">
        <v>0.09</v>
      </c>
      <c r="Z13" s="186">
        <v>0</v>
      </c>
      <c r="AA13" s="179">
        <f t="shared" si="0"/>
        <v>0</v>
      </c>
      <c r="AB13" s="187">
        <v>0</v>
      </c>
      <c r="AC13" s="181">
        <f t="shared" si="1"/>
        <v>0</v>
      </c>
      <c r="AD13" s="187">
        <v>0.2</v>
      </c>
      <c r="AE13" s="181">
        <f t="shared" si="2"/>
        <v>1.7999999999999999E-2</v>
      </c>
      <c r="AF13" s="187">
        <v>1</v>
      </c>
      <c r="AG13" s="181">
        <f t="shared" si="3"/>
        <v>0.09</v>
      </c>
    </row>
    <row r="14" spans="2:36" ht="49.5" customHeight="1" thickBot="1">
      <c r="B14" s="852" t="s">
        <v>60</v>
      </c>
      <c r="C14" s="8" t="s">
        <v>10</v>
      </c>
      <c r="D14" s="690" t="s">
        <v>205</v>
      </c>
      <c r="E14" s="691" t="s">
        <v>97</v>
      </c>
      <c r="F14" s="691" t="s">
        <v>156</v>
      </c>
      <c r="G14" s="773">
        <v>0.1</v>
      </c>
      <c r="H14" s="691"/>
      <c r="I14" s="691"/>
      <c r="J14" s="691"/>
      <c r="K14" s="702"/>
      <c r="L14" s="691"/>
      <c r="M14" s="726"/>
      <c r="N14" s="726"/>
      <c r="O14" s="726"/>
      <c r="P14" s="702"/>
      <c r="Q14" s="726"/>
      <c r="R14" s="691"/>
      <c r="S14" s="719"/>
      <c r="T14" s="711" t="s">
        <v>201</v>
      </c>
      <c r="U14" s="274"/>
      <c r="V14" s="423"/>
      <c r="W14" s="435"/>
      <c r="X14" s="424"/>
      <c r="Y14" s="416">
        <v>0.09</v>
      </c>
      <c r="Z14" s="237">
        <v>0</v>
      </c>
      <c r="AA14" s="179">
        <f t="shared" si="0"/>
        <v>0</v>
      </c>
      <c r="AB14" s="184">
        <v>0.25</v>
      </c>
      <c r="AC14" s="181">
        <f t="shared" si="1"/>
        <v>2.2499999999999999E-2</v>
      </c>
      <c r="AD14" s="184">
        <v>0.75</v>
      </c>
      <c r="AE14" s="181">
        <f t="shared" si="2"/>
        <v>6.7500000000000004E-2</v>
      </c>
      <c r="AF14" s="184">
        <v>1</v>
      </c>
      <c r="AG14" s="181">
        <f t="shared" si="3"/>
        <v>0.09</v>
      </c>
    </row>
    <row r="15" spans="2:36" ht="55.5" customHeight="1" thickBot="1">
      <c r="B15" s="852" t="s">
        <v>61</v>
      </c>
      <c r="C15" s="8" t="s">
        <v>12</v>
      </c>
      <c r="D15" s="690" t="s">
        <v>15</v>
      </c>
      <c r="E15" s="691" t="s">
        <v>56</v>
      </c>
      <c r="F15" s="703" t="s">
        <v>98</v>
      </c>
      <c r="G15" s="773">
        <v>0.12</v>
      </c>
      <c r="H15" s="702"/>
      <c r="I15" s="691"/>
      <c r="J15" s="691"/>
      <c r="K15" s="702"/>
      <c r="L15" s="691"/>
      <c r="M15" s="691"/>
      <c r="N15" s="691"/>
      <c r="O15" s="702"/>
      <c r="P15" s="691"/>
      <c r="Q15" s="691"/>
      <c r="R15" s="691"/>
      <c r="S15" s="719"/>
      <c r="T15" s="717" t="s">
        <v>206</v>
      </c>
      <c r="U15" s="274"/>
      <c r="V15" s="436"/>
      <c r="W15" s="437"/>
      <c r="X15" s="425"/>
      <c r="Y15" s="417">
        <v>0.14000000000000001</v>
      </c>
      <c r="Z15" s="270">
        <v>0.66659999999999997</v>
      </c>
      <c r="AA15" s="179">
        <f t="shared" si="0"/>
        <v>9.3324000000000004E-2</v>
      </c>
      <c r="AB15" s="188">
        <v>0.66659999999999997</v>
      </c>
      <c r="AC15" s="181">
        <f t="shared" si="1"/>
        <v>9.3324000000000004E-2</v>
      </c>
      <c r="AD15" s="188">
        <v>1</v>
      </c>
      <c r="AE15" s="181">
        <f t="shared" si="2"/>
        <v>0.14000000000000001</v>
      </c>
      <c r="AF15" s="188">
        <v>1</v>
      </c>
      <c r="AG15" s="181">
        <f t="shared" si="3"/>
        <v>0.14000000000000001</v>
      </c>
    </row>
    <row r="16" spans="2:36" ht="23.25" customHeight="1" thickBot="1">
      <c r="B16" s="888"/>
      <c r="C16" s="888"/>
      <c r="D16" s="888"/>
      <c r="E16" s="21"/>
      <c r="F16" s="7"/>
      <c r="G16" s="769">
        <f>SUM(G6:G15)</f>
        <v>1</v>
      </c>
      <c r="H16" s="41"/>
      <c r="I16" s="41"/>
      <c r="J16" s="41"/>
      <c r="K16" s="41"/>
      <c r="L16" s="41"/>
      <c r="M16" s="41"/>
      <c r="N16" s="41"/>
      <c r="O16" s="41"/>
      <c r="P16" s="41"/>
      <c r="Q16" s="41"/>
      <c r="R16" s="41"/>
      <c r="S16" s="41"/>
      <c r="T16" s="271"/>
      <c r="U16" s="877" t="s">
        <v>313</v>
      </c>
      <c r="V16" s="878"/>
      <c r="W16" s="879"/>
      <c r="X16" s="394">
        <f>SUM(X6:X15)</f>
        <v>0</v>
      </c>
      <c r="Y16" s="391">
        <f>SUM(Y6:Y15)</f>
        <v>0.99999999999999989</v>
      </c>
      <c r="Z16" s="272"/>
      <c r="AA16" s="150">
        <f>SUM(AA6:AA15)</f>
        <v>9.3324000000000004E-2</v>
      </c>
      <c r="AB16" s="192"/>
      <c r="AC16" s="150">
        <f>SUM(AC6:AC15)</f>
        <v>0.195824</v>
      </c>
      <c r="AD16" s="192"/>
      <c r="AE16" s="150">
        <f>SUM(AE6:AE15)</f>
        <v>0.53350000000000009</v>
      </c>
      <c r="AF16" s="192"/>
      <c r="AG16" s="150">
        <f>SUM(AG6:AG15)</f>
        <v>0.99999999999999989</v>
      </c>
    </row>
    <row r="17" spans="2:25" ht="24.75" customHeight="1" thickBot="1">
      <c r="B17" s="891" t="s">
        <v>66</v>
      </c>
      <c r="C17" s="893" t="s">
        <v>423</v>
      </c>
      <c r="D17" s="894"/>
      <c r="E17" s="895"/>
      <c r="F17" s="20"/>
      <c r="U17" s="899" t="s">
        <v>314</v>
      </c>
      <c r="V17" s="900"/>
      <c r="W17" s="901"/>
      <c r="X17" s="394">
        <f>X16/AG16</f>
        <v>0</v>
      </c>
      <c r="Y17" s="391"/>
    </row>
    <row r="18" spans="2:25" ht="19.5" customHeight="1" thickBot="1">
      <c r="B18" s="892"/>
      <c r="C18" s="896"/>
      <c r="D18" s="897"/>
      <c r="E18" s="898"/>
      <c r="F18" s="20"/>
      <c r="H18" s="7"/>
      <c r="I18" s="7"/>
      <c r="J18" s="7"/>
      <c r="K18" s="7"/>
      <c r="L18" s="7"/>
      <c r="M18" s="7"/>
      <c r="N18" s="7"/>
      <c r="O18" s="7"/>
      <c r="P18" s="7"/>
      <c r="Q18" s="7"/>
      <c r="R18" s="7"/>
      <c r="S18" s="7"/>
      <c r="T18" s="7"/>
      <c r="U18" s="730"/>
      <c r="V18" s="7"/>
      <c r="W18" s="7"/>
    </row>
    <row r="19" spans="2:25" ht="16.5" customHeight="1" thickBot="1">
      <c r="H19" s="7"/>
      <c r="I19" s="7"/>
      <c r="J19" s="7"/>
      <c r="K19" s="7"/>
      <c r="L19" s="7"/>
      <c r="M19" s="7"/>
      <c r="N19" s="7"/>
      <c r="O19" s="7"/>
      <c r="P19" s="7"/>
      <c r="Q19" s="7"/>
      <c r="R19" s="7"/>
      <c r="S19" s="7"/>
      <c r="T19" s="7"/>
      <c r="U19" s="730"/>
      <c r="V19" s="7"/>
      <c r="W19" s="7"/>
      <c r="Y19" s="371"/>
    </row>
    <row r="20" spans="2:25" ht="27" hidden="1" thickBot="1">
      <c r="H20" s="902" t="s">
        <v>315</v>
      </c>
      <c r="I20" s="902"/>
      <c r="J20" s="902"/>
      <c r="K20" s="902"/>
      <c r="L20" s="902"/>
      <c r="M20" s="902"/>
      <c r="N20" s="902"/>
      <c r="O20" s="902"/>
      <c r="P20" s="902"/>
      <c r="Q20" s="902"/>
      <c r="R20" s="902"/>
      <c r="S20" s="902"/>
      <c r="T20" s="902"/>
      <c r="U20" s="902"/>
      <c r="V20" s="902"/>
      <c r="W20" s="902"/>
      <c r="X20" s="407"/>
      <c r="Y20" s="372"/>
    </row>
    <row r="21" spans="2:25" ht="27" thickBot="1">
      <c r="B21" s="728" t="s">
        <v>425</v>
      </c>
      <c r="C21" s="319"/>
      <c r="H21" s="902"/>
      <c r="I21" s="902"/>
      <c r="J21" s="902"/>
      <c r="K21" s="902"/>
      <c r="L21" s="902"/>
      <c r="M21" s="902"/>
      <c r="N21" s="902"/>
      <c r="O21" s="902"/>
      <c r="P21" s="902"/>
      <c r="Q21" s="902"/>
      <c r="R21" s="902"/>
      <c r="S21" s="902"/>
      <c r="T21" s="902"/>
      <c r="U21" s="902"/>
      <c r="V21" s="902"/>
      <c r="W21" s="902"/>
      <c r="X21" s="408">
        <f>AVERAGE(X17,'[3]C2. Raciona SERVICIOS'!AJ20,'[3]C3 Participa_cuidad_RDC_V3'!U23,'[3]C4 Servicio al ciudadano V3'!Y24,'[3]C5 Transparencia_V3'!V19,'[3]C6 Integridad '!W19)</f>
        <v>0.82166666666666677</v>
      </c>
      <c r="Y21" s="373"/>
    </row>
    <row r="22" spans="2:25" ht="19.5" customHeight="1" thickBot="1">
      <c r="B22" s="727" t="s">
        <v>424</v>
      </c>
      <c r="C22" s="321"/>
      <c r="H22" s="7"/>
      <c r="I22" s="7"/>
      <c r="J22" s="7"/>
      <c r="K22" s="7"/>
      <c r="L22" s="7"/>
      <c r="M22" s="7"/>
      <c r="N22" s="7"/>
      <c r="O22" s="7"/>
      <c r="P22" s="7"/>
      <c r="Q22" s="7"/>
      <c r="R22" s="7"/>
      <c r="S22" s="7"/>
      <c r="T22" s="7"/>
      <c r="U22" s="730"/>
      <c r="V22" s="7"/>
      <c r="W22" s="7"/>
    </row>
    <row r="23" spans="2:25" ht="19.5" customHeight="1" thickBot="1">
      <c r="B23" s="889" t="s">
        <v>368</v>
      </c>
      <c r="C23" s="890"/>
    </row>
  </sheetData>
  <sheetProtection algorithmName="SHA-512" hashValue="hQ/jBVHc8VRePnWbJ/pmj4NcP9rxlHEacIqvYMJ2m/IkSxNcad3NKRTld9EmeNp2GVYe5So4FDoMCenBYDCdHg==" saltValue="QjhtNH/74WtVDXfmhJJQBw==" spinCount="100000" sheet="1" objects="1" scenarios="1" selectLockedCells="1" selectUnlockedCells="1"/>
  <mergeCells count="31">
    <mergeCell ref="B23:C23"/>
    <mergeCell ref="B17:B18"/>
    <mergeCell ref="C17:E18"/>
    <mergeCell ref="U17:W17"/>
    <mergeCell ref="H20:W20"/>
    <mergeCell ref="H21:W21"/>
    <mergeCell ref="B7:B8"/>
    <mergeCell ref="B9:B13"/>
    <mergeCell ref="E10:E11"/>
    <mergeCell ref="F10:F11"/>
    <mergeCell ref="B16:D16"/>
    <mergeCell ref="U16:W16"/>
    <mergeCell ref="T4:X4"/>
    <mergeCell ref="Z4:AA5"/>
    <mergeCell ref="AB4:AC5"/>
    <mergeCell ref="AD4:AE5"/>
    <mergeCell ref="AF4:AG5"/>
    <mergeCell ref="H5:J5"/>
    <mergeCell ref="K5:M5"/>
    <mergeCell ref="N5:P5"/>
    <mergeCell ref="Q5:S5"/>
    <mergeCell ref="B1:G1"/>
    <mergeCell ref="C2:E2"/>
    <mergeCell ref="F2:X2"/>
    <mergeCell ref="B3:X3"/>
    <mergeCell ref="B4:B5"/>
    <mergeCell ref="C4:D5"/>
    <mergeCell ref="E4:E5"/>
    <mergeCell ref="F4:F5"/>
    <mergeCell ref="G4:G5"/>
    <mergeCell ref="H4:S4"/>
  </mergeCells>
  <dataValidations disablePrompts="1" count="1">
    <dataValidation type="textLength" allowBlank="1" showInputMessage="1" showErrorMessage="1" prompt="Marque con una X el mes correspondiente del trimestre en el cual se desarrollara la accion." sqref="H5:S5" xr:uid="{A1A3BAF9-ABD2-4807-A05D-E41EE13E1F0C}">
      <formula1>1</formula1>
      <formula2>1</formula2>
    </dataValidation>
  </dataValidations>
  <pageMargins left="0.70866141732283472" right="0.70866141732283472" top="0.74803149606299213" bottom="0.35433070866141736"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AFEC-3DD7-4508-ABF2-F59EF2153431}">
  <sheetPr>
    <tabColor rgb="FF00B050"/>
  </sheetPr>
  <dimension ref="A1:U25"/>
  <sheetViews>
    <sheetView zoomScale="90" zoomScaleNormal="90" workbookViewId="0">
      <selection activeCell="E17" sqref="E17"/>
    </sheetView>
  </sheetViews>
  <sheetFormatPr baseColWidth="10" defaultColWidth="9.140625" defaultRowHeight="12.75"/>
  <cols>
    <col min="1" max="1" width="14.28515625" style="679" customWidth="1"/>
    <col min="2" max="2" width="10.42578125" style="679" customWidth="1"/>
    <col min="3" max="3" width="25.140625" style="679" customWidth="1"/>
    <col min="4" max="4" width="10.85546875" style="679" customWidth="1"/>
    <col min="5" max="5" width="66" style="679" customWidth="1"/>
    <col min="6" max="6" width="27.140625" style="679" customWidth="1"/>
    <col min="7" max="7" width="13" style="679" customWidth="1"/>
    <col min="8" max="8" width="9.85546875" style="679" hidden="1" customWidth="1"/>
    <col min="9" max="9" width="0.28515625" style="679" hidden="1" customWidth="1"/>
    <col min="10" max="10" width="28.85546875" style="679" customWidth="1"/>
    <col min="11" max="11" width="0.7109375" style="679" customWidth="1"/>
    <col min="12" max="12" width="16.140625" style="679" customWidth="1"/>
    <col min="13" max="13" width="15.85546875" style="679" customWidth="1"/>
    <col min="14" max="14" width="12" style="679" customWidth="1"/>
    <col min="15" max="15" width="12.85546875" style="679" customWidth="1"/>
    <col min="16" max="16" width="23.140625" style="679" customWidth="1"/>
    <col min="17" max="17" width="22.85546875" style="679" customWidth="1"/>
    <col min="18" max="18" width="41.42578125" style="679" customWidth="1"/>
    <col min="19" max="19" width="21" style="679" customWidth="1"/>
    <col min="20" max="20" width="21.7109375" style="679" customWidth="1"/>
    <col min="21" max="22" width="26.42578125" style="679" customWidth="1"/>
    <col min="23" max="229" width="9.140625" style="679"/>
    <col min="230" max="230" width="16.85546875" style="679" customWidth="1"/>
    <col min="231" max="231" width="8.85546875" style="679" customWidth="1"/>
    <col min="232" max="232" width="1.140625" style="679" customWidth="1"/>
    <col min="233" max="233" width="25.140625" style="679" customWidth="1"/>
    <col min="234" max="234" width="10.85546875" style="679" customWidth="1"/>
    <col min="235" max="236" width="16.85546875" style="679" customWidth="1"/>
    <col min="237" max="237" width="8.85546875" style="679" customWidth="1"/>
    <col min="238" max="238" width="16" style="679" customWidth="1"/>
    <col min="239" max="239" width="0.28515625" style="679" customWidth="1"/>
    <col min="240" max="240" width="16" style="679" customWidth="1"/>
    <col min="241" max="241" width="0.7109375" style="679" customWidth="1"/>
    <col min="242" max="242" width="16.140625" style="679" customWidth="1"/>
    <col min="243" max="243" width="12.42578125" style="679" customWidth="1"/>
    <col min="244" max="244" width="4.42578125" style="679" customWidth="1"/>
    <col min="245" max="245" width="8.28515625" style="679" customWidth="1"/>
    <col min="246" max="246" width="14" style="679" customWidth="1"/>
    <col min="247" max="247" width="17" style="679" customWidth="1"/>
    <col min="248" max="253" width="0" style="679" hidden="1" customWidth="1"/>
    <col min="254" max="485" width="9.140625" style="679"/>
    <col min="486" max="486" width="16.85546875" style="679" customWidth="1"/>
    <col min="487" max="487" width="8.85546875" style="679" customWidth="1"/>
    <col min="488" max="488" width="1.140625" style="679" customWidth="1"/>
    <col min="489" max="489" width="25.140625" style="679" customWidth="1"/>
    <col min="490" max="490" width="10.85546875" style="679" customWidth="1"/>
    <col min="491" max="492" width="16.85546875" style="679" customWidth="1"/>
    <col min="493" max="493" width="8.85546875" style="679" customWidth="1"/>
    <col min="494" max="494" width="16" style="679" customWidth="1"/>
    <col min="495" max="495" width="0.28515625" style="679" customWidth="1"/>
    <col min="496" max="496" width="16" style="679" customWidth="1"/>
    <col min="497" max="497" width="0.7109375" style="679" customWidth="1"/>
    <col min="498" max="498" width="16.140625" style="679" customWidth="1"/>
    <col min="499" max="499" width="12.42578125" style="679" customWidth="1"/>
    <col min="500" max="500" width="4.42578125" style="679" customWidth="1"/>
    <col min="501" max="501" width="8.28515625" style="679" customWidth="1"/>
    <col min="502" max="502" width="14" style="679" customWidth="1"/>
    <col min="503" max="503" width="17" style="679" customWidth="1"/>
    <col min="504" max="509" width="0" style="679" hidden="1" customWidth="1"/>
    <col min="510" max="741" width="9.140625" style="679"/>
    <col min="742" max="742" width="16.85546875" style="679" customWidth="1"/>
    <col min="743" max="743" width="8.85546875" style="679" customWidth="1"/>
    <col min="744" max="744" width="1.140625" style="679" customWidth="1"/>
    <col min="745" max="745" width="25.140625" style="679" customWidth="1"/>
    <col min="746" max="746" width="10.85546875" style="679" customWidth="1"/>
    <col min="747" max="748" width="16.85546875" style="679" customWidth="1"/>
    <col min="749" max="749" width="8.85546875" style="679" customWidth="1"/>
    <col min="750" max="750" width="16" style="679" customWidth="1"/>
    <col min="751" max="751" width="0.28515625" style="679" customWidth="1"/>
    <col min="752" max="752" width="16" style="679" customWidth="1"/>
    <col min="753" max="753" width="0.7109375" style="679" customWidth="1"/>
    <col min="754" max="754" width="16.140625" style="679" customWidth="1"/>
    <col min="755" max="755" width="12.42578125" style="679" customWidth="1"/>
    <col min="756" max="756" width="4.42578125" style="679" customWidth="1"/>
    <col min="757" max="757" width="8.28515625" style="679" customWidth="1"/>
    <col min="758" max="758" width="14" style="679" customWidth="1"/>
    <col min="759" max="759" width="17" style="679" customWidth="1"/>
    <col min="760" max="765" width="0" style="679" hidden="1" customWidth="1"/>
    <col min="766" max="997" width="9.140625" style="679"/>
    <col min="998" max="998" width="16.85546875" style="679" customWidth="1"/>
    <col min="999" max="999" width="8.85546875" style="679" customWidth="1"/>
    <col min="1000" max="1000" width="1.140625" style="679" customWidth="1"/>
    <col min="1001" max="1001" width="25.140625" style="679" customWidth="1"/>
    <col min="1002" max="1002" width="10.85546875" style="679" customWidth="1"/>
    <col min="1003" max="1004" width="16.85546875" style="679" customWidth="1"/>
    <col min="1005" max="1005" width="8.85546875" style="679" customWidth="1"/>
    <col min="1006" max="1006" width="16" style="679" customWidth="1"/>
    <col min="1007" max="1007" width="0.28515625" style="679" customWidth="1"/>
    <col min="1008" max="1008" width="16" style="679" customWidth="1"/>
    <col min="1009" max="1009" width="0.7109375" style="679" customWidth="1"/>
    <col min="1010" max="1010" width="16.140625" style="679" customWidth="1"/>
    <col min="1011" max="1011" width="12.42578125" style="679" customWidth="1"/>
    <col min="1012" max="1012" width="4.42578125" style="679" customWidth="1"/>
    <col min="1013" max="1013" width="8.28515625" style="679" customWidth="1"/>
    <col min="1014" max="1014" width="14" style="679" customWidth="1"/>
    <col min="1015" max="1015" width="17" style="679" customWidth="1"/>
    <col min="1016" max="1021" width="0" style="679" hidden="1" customWidth="1"/>
    <col min="1022" max="1253" width="9.140625" style="679"/>
    <col min="1254" max="1254" width="16.85546875" style="679" customWidth="1"/>
    <col min="1255" max="1255" width="8.85546875" style="679" customWidth="1"/>
    <col min="1256" max="1256" width="1.140625" style="679" customWidth="1"/>
    <col min="1257" max="1257" width="25.140625" style="679" customWidth="1"/>
    <col min="1258" max="1258" width="10.85546875" style="679" customWidth="1"/>
    <col min="1259" max="1260" width="16.85546875" style="679" customWidth="1"/>
    <col min="1261" max="1261" width="8.85546875" style="679" customWidth="1"/>
    <col min="1262" max="1262" width="16" style="679" customWidth="1"/>
    <col min="1263" max="1263" width="0.28515625" style="679" customWidth="1"/>
    <col min="1264" max="1264" width="16" style="679" customWidth="1"/>
    <col min="1265" max="1265" width="0.7109375" style="679" customWidth="1"/>
    <col min="1266" max="1266" width="16.140625" style="679" customWidth="1"/>
    <col min="1267" max="1267" width="12.42578125" style="679" customWidth="1"/>
    <col min="1268" max="1268" width="4.42578125" style="679" customWidth="1"/>
    <col min="1269" max="1269" width="8.28515625" style="679" customWidth="1"/>
    <col min="1270" max="1270" width="14" style="679" customWidth="1"/>
    <col min="1271" max="1271" width="17" style="679" customWidth="1"/>
    <col min="1272" max="1277" width="0" style="679" hidden="1" customWidth="1"/>
    <col min="1278" max="1509" width="9.140625" style="679"/>
    <col min="1510" max="1510" width="16.85546875" style="679" customWidth="1"/>
    <col min="1511" max="1511" width="8.85546875" style="679" customWidth="1"/>
    <col min="1512" max="1512" width="1.140625" style="679" customWidth="1"/>
    <col min="1513" max="1513" width="25.140625" style="679" customWidth="1"/>
    <col min="1514" max="1514" width="10.85546875" style="679" customWidth="1"/>
    <col min="1515" max="1516" width="16.85546875" style="679" customWidth="1"/>
    <col min="1517" max="1517" width="8.85546875" style="679" customWidth="1"/>
    <col min="1518" max="1518" width="16" style="679" customWidth="1"/>
    <col min="1519" max="1519" width="0.28515625" style="679" customWidth="1"/>
    <col min="1520" max="1520" width="16" style="679" customWidth="1"/>
    <col min="1521" max="1521" width="0.7109375" style="679" customWidth="1"/>
    <col min="1522" max="1522" width="16.140625" style="679" customWidth="1"/>
    <col min="1523" max="1523" width="12.42578125" style="679" customWidth="1"/>
    <col min="1524" max="1524" width="4.42578125" style="679" customWidth="1"/>
    <col min="1525" max="1525" width="8.28515625" style="679" customWidth="1"/>
    <col min="1526" max="1526" width="14" style="679" customWidth="1"/>
    <col min="1527" max="1527" width="17" style="679" customWidth="1"/>
    <col min="1528" max="1533" width="0" style="679" hidden="1" customWidth="1"/>
    <col min="1534" max="1765" width="9.140625" style="679"/>
    <col min="1766" max="1766" width="16.85546875" style="679" customWidth="1"/>
    <col min="1767" max="1767" width="8.85546875" style="679" customWidth="1"/>
    <col min="1768" max="1768" width="1.140625" style="679" customWidth="1"/>
    <col min="1769" max="1769" width="25.140625" style="679" customWidth="1"/>
    <col min="1770" max="1770" width="10.85546875" style="679" customWidth="1"/>
    <col min="1771" max="1772" width="16.85546875" style="679" customWidth="1"/>
    <col min="1773" max="1773" width="8.85546875" style="679" customWidth="1"/>
    <col min="1774" max="1774" width="16" style="679" customWidth="1"/>
    <col min="1775" max="1775" width="0.28515625" style="679" customWidth="1"/>
    <col min="1776" max="1776" width="16" style="679" customWidth="1"/>
    <col min="1777" max="1777" width="0.7109375" style="679" customWidth="1"/>
    <col min="1778" max="1778" width="16.140625" style="679" customWidth="1"/>
    <col min="1779" max="1779" width="12.42578125" style="679" customWidth="1"/>
    <col min="1780" max="1780" width="4.42578125" style="679" customWidth="1"/>
    <col min="1781" max="1781" width="8.28515625" style="679" customWidth="1"/>
    <col min="1782" max="1782" width="14" style="679" customWidth="1"/>
    <col min="1783" max="1783" width="17" style="679" customWidth="1"/>
    <col min="1784" max="1789" width="0" style="679" hidden="1" customWidth="1"/>
    <col min="1790" max="2021" width="9.140625" style="679"/>
    <col min="2022" max="2022" width="16.85546875" style="679" customWidth="1"/>
    <col min="2023" max="2023" width="8.85546875" style="679" customWidth="1"/>
    <col min="2024" max="2024" width="1.140625" style="679" customWidth="1"/>
    <col min="2025" max="2025" width="25.140625" style="679" customWidth="1"/>
    <col min="2026" max="2026" width="10.85546875" style="679" customWidth="1"/>
    <col min="2027" max="2028" width="16.85546875" style="679" customWidth="1"/>
    <col min="2029" max="2029" width="8.85546875" style="679" customWidth="1"/>
    <col min="2030" max="2030" width="16" style="679" customWidth="1"/>
    <col min="2031" max="2031" width="0.28515625" style="679" customWidth="1"/>
    <col min="2032" max="2032" width="16" style="679" customWidth="1"/>
    <col min="2033" max="2033" width="0.7109375" style="679" customWidth="1"/>
    <col min="2034" max="2034" width="16.140625" style="679" customWidth="1"/>
    <col min="2035" max="2035" width="12.42578125" style="679" customWidth="1"/>
    <col min="2036" max="2036" width="4.42578125" style="679" customWidth="1"/>
    <col min="2037" max="2037" width="8.28515625" style="679" customWidth="1"/>
    <col min="2038" max="2038" width="14" style="679" customWidth="1"/>
    <col min="2039" max="2039" width="17" style="679" customWidth="1"/>
    <col min="2040" max="2045" width="0" style="679" hidden="1" customWidth="1"/>
    <col min="2046" max="2277" width="9.140625" style="679"/>
    <col min="2278" max="2278" width="16.85546875" style="679" customWidth="1"/>
    <col min="2279" max="2279" width="8.85546875" style="679" customWidth="1"/>
    <col min="2280" max="2280" width="1.140625" style="679" customWidth="1"/>
    <col min="2281" max="2281" width="25.140625" style="679" customWidth="1"/>
    <col min="2282" max="2282" width="10.85546875" style="679" customWidth="1"/>
    <col min="2283" max="2284" width="16.85546875" style="679" customWidth="1"/>
    <col min="2285" max="2285" width="8.85546875" style="679" customWidth="1"/>
    <col min="2286" max="2286" width="16" style="679" customWidth="1"/>
    <col min="2287" max="2287" width="0.28515625" style="679" customWidth="1"/>
    <col min="2288" max="2288" width="16" style="679" customWidth="1"/>
    <col min="2289" max="2289" width="0.7109375" style="679" customWidth="1"/>
    <col min="2290" max="2290" width="16.140625" style="679" customWidth="1"/>
    <col min="2291" max="2291" width="12.42578125" style="679" customWidth="1"/>
    <col min="2292" max="2292" width="4.42578125" style="679" customWidth="1"/>
    <col min="2293" max="2293" width="8.28515625" style="679" customWidth="1"/>
    <col min="2294" max="2294" width="14" style="679" customWidth="1"/>
    <col min="2295" max="2295" width="17" style="679" customWidth="1"/>
    <col min="2296" max="2301" width="0" style="679" hidden="1" customWidth="1"/>
    <col min="2302" max="2533" width="9.140625" style="679"/>
    <col min="2534" max="2534" width="16.85546875" style="679" customWidth="1"/>
    <col min="2535" max="2535" width="8.85546875" style="679" customWidth="1"/>
    <col min="2536" max="2536" width="1.140625" style="679" customWidth="1"/>
    <col min="2537" max="2537" width="25.140625" style="679" customWidth="1"/>
    <col min="2538" max="2538" width="10.85546875" style="679" customWidth="1"/>
    <col min="2539" max="2540" width="16.85546875" style="679" customWidth="1"/>
    <col min="2541" max="2541" width="8.85546875" style="679" customWidth="1"/>
    <col min="2542" max="2542" width="16" style="679" customWidth="1"/>
    <col min="2543" max="2543" width="0.28515625" style="679" customWidth="1"/>
    <col min="2544" max="2544" width="16" style="679" customWidth="1"/>
    <col min="2545" max="2545" width="0.7109375" style="679" customWidth="1"/>
    <col min="2546" max="2546" width="16.140625" style="679" customWidth="1"/>
    <col min="2547" max="2547" width="12.42578125" style="679" customWidth="1"/>
    <col min="2548" max="2548" width="4.42578125" style="679" customWidth="1"/>
    <col min="2549" max="2549" width="8.28515625" style="679" customWidth="1"/>
    <col min="2550" max="2550" width="14" style="679" customWidth="1"/>
    <col min="2551" max="2551" width="17" style="679" customWidth="1"/>
    <col min="2552" max="2557" width="0" style="679" hidden="1" customWidth="1"/>
    <col min="2558" max="2789" width="9.140625" style="679"/>
    <col min="2790" max="2790" width="16.85546875" style="679" customWidth="1"/>
    <col min="2791" max="2791" width="8.85546875" style="679" customWidth="1"/>
    <col min="2792" max="2792" width="1.140625" style="679" customWidth="1"/>
    <col min="2793" max="2793" width="25.140625" style="679" customWidth="1"/>
    <col min="2794" max="2794" width="10.85546875" style="679" customWidth="1"/>
    <col min="2795" max="2796" width="16.85546875" style="679" customWidth="1"/>
    <col min="2797" max="2797" width="8.85546875" style="679" customWidth="1"/>
    <col min="2798" max="2798" width="16" style="679" customWidth="1"/>
    <col min="2799" max="2799" width="0.28515625" style="679" customWidth="1"/>
    <col min="2800" max="2800" width="16" style="679" customWidth="1"/>
    <col min="2801" max="2801" width="0.7109375" style="679" customWidth="1"/>
    <col min="2802" max="2802" width="16.140625" style="679" customWidth="1"/>
    <col min="2803" max="2803" width="12.42578125" style="679" customWidth="1"/>
    <col min="2804" max="2804" width="4.42578125" style="679" customWidth="1"/>
    <col min="2805" max="2805" width="8.28515625" style="679" customWidth="1"/>
    <col min="2806" max="2806" width="14" style="679" customWidth="1"/>
    <col min="2807" max="2807" width="17" style="679" customWidth="1"/>
    <col min="2808" max="2813" width="0" style="679" hidden="1" customWidth="1"/>
    <col min="2814" max="3045" width="9.140625" style="679"/>
    <col min="3046" max="3046" width="16.85546875" style="679" customWidth="1"/>
    <col min="3047" max="3047" width="8.85546875" style="679" customWidth="1"/>
    <col min="3048" max="3048" width="1.140625" style="679" customWidth="1"/>
    <col min="3049" max="3049" width="25.140625" style="679" customWidth="1"/>
    <col min="3050" max="3050" width="10.85546875" style="679" customWidth="1"/>
    <col min="3051" max="3052" width="16.85546875" style="679" customWidth="1"/>
    <col min="3053" max="3053" width="8.85546875" style="679" customWidth="1"/>
    <col min="3054" max="3054" width="16" style="679" customWidth="1"/>
    <col min="3055" max="3055" width="0.28515625" style="679" customWidth="1"/>
    <col min="3056" max="3056" width="16" style="679" customWidth="1"/>
    <col min="3057" max="3057" width="0.7109375" style="679" customWidth="1"/>
    <col min="3058" max="3058" width="16.140625" style="679" customWidth="1"/>
    <col min="3059" max="3059" width="12.42578125" style="679" customWidth="1"/>
    <col min="3060" max="3060" width="4.42578125" style="679" customWidth="1"/>
    <col min="3061" max="3061" width="8.28515625" style="679" customWidth="1"/>
    <col min="3062" max="3062" width="14" style="679" customWidth="1"/>
    <col min="3063" max="3063" width="17" style="679" customWidth="1"/>
    <col min="3064" max="3069" width="0" style="679" hidden="1" customWidth="1"/>
    <col min="3070" max="3301" width="9.140625" style="679"/>
    <col min="3302" max="3302" width="16.85546875" style="679" customWidth="1"/>
    <col min="3303" max="3303" width="8.85546875" style="679" customWidth="1"/>
    <col min="3304" max="3304" width="1.140625" style="679" customWidth="1"/>
    <col min="3305" max="3305" width="25.140625" style="679" customWidth="1"/>
    <col min="3306" max="3306" width="10.85546875" style="679" customWidth="1"/>
    <col min="3307" max="3308" width="16.85546875" style="679" customWidth="1"/>
    <col min="3309" max="3309" width="8.85546875" style="679" customWidth="1"/>
    <col min="3310" max="3310" width="16" style="679" customWidth="1"/>
    <col min="3311" max="3311" width="0.28515625" style="679" customWidth="1"/>
    <col min="3312" max="3312" width="16" style="679" customWidth="1"/>
    <col min="3313" max="3313" width="0.7109375" style="679" customWidth="1"/>
    <col min="3314" max="3314" width="16.140625" style="679" customWidth="1"/>
    <col min="3315" max="3315" width="12.42578125" style="679" customWidth="1"/>
    <col min="3316" max="3316" width="4.42578125" style="679" customWidth="1"/>
    <col min="3317" max="3317" width="8.28515625" style="679" customWidth="1"/>
    <col min="3318" max="3318" width="14" style="679" customWidth="1"/>
    <col min="3319" max="3319" width="17" style="679" customWidth="1"/>
    <col min="3320" max="3325" width="0" style="679" hidden="1" customWidth="1"/>
    <col min="3326" max="3557" width="9.140625" style="679"/>
    <col min="3558" max="3558" width="16.85546875" style="679" customWidth="1"/>
    <col min="3559" max="3559" width="8.85546875" style="679" customWidth="1"/>
    <col min="3560" max="3560" width="1.140625" style="679" customWidth="1"/>
    <col min="3561" max="3561" width="25.140625" style="679" customWidth="1"/>
    <col min="3562" max="3562" width="10.85546875" style="679" customWidth="1"/>
    <col min="3563" max="3564" width="16.85546875" style="679" customWidth="1"/>
    <col min="3565" max="3565" width="8.85546875" style="679" customWidth="1"/>
    <col min="3566" max="3566" width="16" style="679" customWidth="1"/>
    <col min="3567" max="3567" width="0.28515625" style="679" customWidth="1"/>
    <col min="3568" max="3568" width="16" style="679" customWidth="1"/>
    <col min="3569" max="3569" width="0.7109375" style="679" customWidth="1"/>
    <col min="3570" max="3570" width="16.140625" style="679" customWidth="1"/>
    <col min="3571" max="3571" width="12.42578125" style="679" customWidth="1"/>
    <col min="3572" max="3572" width="4.42578125" style="679" customWidth="1"/>
    <col min="3573" max="3573" width="8.28515625" style="679" customWidth="1"/>
    <col min="3574" max="3574" width="14" style="679" customWidth="1"/>
    <col min="3575" max="3575" width="17" style="679" customWidth="1"/>
    <col min="3576" max="3581" width="0" style="679" hidden="1" customWidth="1"/>
    <col min="3582" max="3813" width="9.140625" style="679"/>
    <col min="3814" max="3814" width="16.85546875" style="679" customWidth="1"/>
    <col min="3815" max="3815" width="8.85546875" style="679" customWidth="1"/>
    <col min="3816" max="3816" width="1.140625" style="679" customWidth="1"/>
    <col min="3817" max="3817" width="25.140625" style="679" customWidth="1"/>
    <col min="3818" max="3818" width="10.85546875" style="679" customWidth="1"/>
    <col min="3819" max="3820" width="16.85546875" style="679" customWidth="1"/>
    <col min="3821" max="3821" width="8.85546875" style="679" customWidth="1"/>
    <col min="3822" max="3822" width="16" style="679" customWidth="1"/>
    <col min="3823" max="3823" width="0.28515625" style="679" customWidth="1"/>
    <col min="3824" max="3824" width="16" style="679" customWidth="1"/>
    <col min="3825" max="3825" width="0.7109375" style="679" customWidth="1"/>
    <col min="3826" max="3826" width="16.140625" style="679" customWidth="1"/>
    <col min="3827" max="3827" width="12.42578125" style="679" customWidth="1"/>
    <col min="3828" max="3828" width="4.42578125" style="679" customWidth="1"/>
    <col min="3829" max="3829" width="8.28515625" style="679" customWidth="1"/>
    <col min="3830" max="3830" width="14" style="679" customWidth="1"/>
    <col min="3831" max="3831" width="17" style="679" customWidth="1"/>
    <col min="3832" max="3837" width="0" style="679" hidden="1" customWidth="1"/>
    <col min="3838" max="4069" width="9.140625" style="679"/>
    <col min="4070" max="4070" width="16.85546875" style="679" customWidth="1"/>
    <col min="4071" max="4071" width="8.85546875" style="679" customWidth="1"/>
    <col min="4072" max="4072" width="1.140625" style="679" customWidth="1"/>
    <col min="4073" max="4073" width="25.140625" style="679" customWidth="1"/>
    <col min="4074" max="4074" width="10.85546875" style="679" customWidth="1"/>
    <col min="4075" max="4076" width="16.85546875" style="679" customWidth="1"/>
    <col min="4077" max="4077" width="8.85546875" style="679" customWidth="1"/>
    <col min="4078" max="4078" width="16" style="679" customWidth="1"/>
    <col min="4079" max="4079" width="0.28515625" style="679" customWidth="1"/>
    <col min="4080" max="4080" width="16" style="679" customWidth="1"/>
    <col min="4081" max="4081" width="0.7109375" style="679" customWidth="1"/>
    <col min="4082" max="4082" width="16.140625" style="679" customWidth="1"/>
    <col min="4083" max="4083" width="12.42578125" style="679" customWidth="1"/>
    <col min="4084" max="4084" width="4.42578125" style="679" customWidth="1"/>
    <col min="4085" max="4085" width="8.28515625" style="679" customWidth="1"/>
    <col min="4086" max="4086" width="14" style="679" customWidth="1"/>
    <col min="4087" max="4087" width="17" style="679" customWidth="1"/>
    <col min="4088" max="4093" width="0" style="679" hidden="1" customWidth="1"/>
    <col min="4094" max="4325" width="9.140625" style="679"/>
    <col min="4326" max="4326" width="16.85546875" style="679" customWidth="1"/>
    <col min="4327" max="4327" width="8.85546875" style="679" customWidth="1"/>
    <col min="4328" max="4328" width="1.140625" style="679" customWidth="1"/>
    <col min="4329" max="4329" width="25.140625" style="679" customWidth="1"/>
    <col min="4330" max="4330" width="10.85546875" style="679" customWidth="1"/>
    <col min="4331" max="4332" width="16.85546875" style="679" customWidth="1"/>
    <col min="4333" max="4333" width="8.85546875" style="679" customWidth="1"/>
    <col min="4334" max="4334" width="16" style="679" customWidth="1"/>
    <col min="4335" max="4335" width="0.28515625" style="679" customWidth="1"/>
    <col min="4336" max="4336" width="16" style="679" customWidth="1"/>
    <col min="4337" max="4337" width="0.7109375" style="679" customWidth="1"/>
    <col min="4338" max="4338" width="16.140625" style="679" customWidth="1"/>
    <col min="4339" max="4339" width="12.42578125" style="679" customWidth="1"/>
    <col min="4340" max="4340" width="4.42578125" style="679" customWidth="1"/>
    <col min="4341" max="4341" width="8.28515625" style="679" customWidth="1"/>
    <col min="4342" max="4342" width="14" style="679" customWidth="1"/>
    <col min="4343" max="4343" width="17" style="679" customWidth="1"/>
    <col min="4344" max="4349" width="0" style="679" hidden="1" customWidth="1"/>
    <col min="4350" max="4581" width="9.140625" style="679"/>
    <col min="4582" max="4582" width="16.85546875" style="679" customWidth="1"/>
    <col min="4583" max="4583" width="8.85546875" style="679" customWidth="1"/>
    <col min="4584" max="4584" width="1.140625" style="679" customWidth="1"/>
    <col min="4585" max="4585" width="25.140625" style="679" customWidth="1"/>
    <col min="4586" max="4586" width="10.85546875" style="679" customWidth="1"/>
    <col min="4587" max="4588" width="16.85546875" style="679" customWidth="1"/>
    <col min="4589" max="4589" width="8.85546875" style="679" customWidth="1"/>
    <col min="4590" max="4590" width="16" style="679" customWidth="1"/>
    <col min="4591" max="4591" width="0.28515625" style="679" customWidth="1"/>
    <col min="4592" max="4592" width="16" style="679" customWidth="1"/>
    <col min="4593" max="4593" width="0.7109375" style="679" customWidth="1"/>
    <col min="4594" max="4594" width="16.140625" style="679" customWidth="1"/>
    <col min="4595" max="4595" width="12.42578125" style="679" customWidth="1"/>
    <col min="4596" max="4596" width="4.42578125" style="679" customWidth="1"/>
    <col min="4597" max="4597" width="8.28515625" style="679" customWidth="1"/>
    <col min="4598" max="4598" width="14" style="679" customWidth="1"/>
    <col min="4599" max="4599" width="17" style="679" customWidth="1"/>
    <col min="4600" max="4605" width="0" style="679" hidden="1" customWidth="1"/>
    <col min="4606" max="4837" width="9.140625" style="679"/>
    <col min="4838" max="4838" width="16.85546875" style="679" customWidth="1"/>
    <col min="4839" max="4839" width="8.85546875" style="679" customWidth="1"/>
    <col min="4840" max="4840" width="1.140625" style="679" customWidth="1"/>
    <col min="4841" max="4841" width="25.140625" style="679" customWidth="1"/>
    <col min="4842" max="4842" width="10.85546875" style="679" customWidth="1"/>
    <col min="4843" max="4844" width="16.85546875" style="679" customWidth="1"/>
    <col min="4845" max="4845" width="8.85546875" style="679" customWidth="1"/>
    <col min="4846" max="4846" width="16" style="679" customWidth="1"/>
    <col min="4847" max="4847" width="0.28515625" style="679" customWidth="1"/>
    <col min="4848" max="4848" width="16" style="679" customWidth="1"/>
    <col min="4849" max="4849" width="0.7109375" style="679" customWidth="1"/>
    <col min="4850" max="4850" width="16.140625" style="679" customWidth="1"/>
    <col min="4851" max="4851" width="12.42578125" style="679" customWidth="1"/>
    <col min="4852" max="4852" width="4.42578125" style="679" customWidth="1"/>
    <col min="4853" max="4853" width="8.28515625" style="679" customWidth="1"/>
    <col min="4854" max="4854" width="14" style="679" customWidth="1"/>
    <col min="4855" max="4855" width="17" style="679" customWidth="1"/>
    <col min="4856" max="4861" width="0" style="679" hidden="1" customWidth="1"/>
    <col min="4862" max="5093" width="9.140625" style="679"/>
    <col min="5094" max="5094" width="16.85546875" style="679" customWidth="1"/>
    <col min="5095" max="5095" width="8.85546875" style="679" customWidth="1"/>
    <col min="5096" max="5096" width="1.140625" style="679" customWidth="1"/>
    <col min="5097" max="5097" width="25.140625" style="679" customWidth="1"/>
    <col min="5098" max="5098" width="10.85546875" style="679" customWidth="1"/>
    <col min="5099" max="5100" width="16.85546875" style="679" customWidth="1"/>
    <col min="5101" max="5101" width="8.85546875" style="679" customWidth="1"/>
    <col min="5102" max="5102" width="16" style="679" customWidth="1"/>
    <col min="5103" max="5103" width="0.28515625" style="679" customWidth="1"/>
    <col min="5104" max="5104" width="16" style="679" customWidth="1"/>
    <col min="5105" max="5105" width="0.7109375" style="679" customWidth="1"/>
    <col min="5106" max="5106" width="16.140625" style="679" customWidth="1"/>
    <col min="5107" max="5107" width="12.42578125" style="679" customWidth="1"/>
    <col min="5108" max="5108" width="4.42578125" style="679" customWidth="1"/>
    <col min="5109" max="5109" width="8.28515625" style="679" customWidth="1"/>
    <col min="5110" max="5110" width="14" style="679" customWidth="1"/>
    <col min="5111" max="5111" width="17" style="679" customWidth="1"/>
    <col min="5112" max="5117" width="0" style="679" hidden="1" customWidth="1"/>
    <col min="5118" max="5349" width="9.140625" style="679"/>
    <col min="5350" max="5350" width="16.85546875" style="679" customWidth="1"/>
    <col min="5351" max="5351" width="8.85546875" style="679" customWidth="1"/>
    <col min="5352" max="5352" width="1.140625" style="679" customWidth="1"/>
    <col min="5353" max="5353" width="25.140625" style="679" customWidth="1"/>
    <col min="5354" max="5354" width="10.85546875" style="679" customWidth="1"/>
    <col min="5355" max="5356" width="16.85546875" style="679" customWidth="1"/>
    <col min="5357" max="5357" width="8.85546875" style="679" customWidth="1"/>
    <col min="5358" max="5358" width="16" style="679" customWidth="1"/>
    <col min="5359" max="5359" width="0.28515625" style="679" customWidth="1"/>
    <col min="5360" max="5360" width="16" style="679" customWidth="1"/>
    <col min="5361" max="5361" width="0.7109375" style="679" customWidth="1"/>
    <col min="5362" max="5362" width="16.140625" style="679" customWidth="1"/>
    <col min="5363" max="5363" width="12.42578125" style="679" customWidth="1"/>
    <col min="5364" max="5364" width="4.42578125" style="679" customWidth="1"/>
    <col min="5365" max="5365" width="8.28515625" style="679" customWidth="1"/>
    <col min="5366" max="5366" width="14" style="679" customWidth="1"/>
    <col min="5367" max="5367" width="17" style="679" customWidth="1"/>
    <col min="5368" max="5373" width="0" style="679" hidden="1" customWidth="1"/>
    <col min="5374" max="5605" width="9.140625" style="679"/>
    <col min="5606" max="5606" width="16.85546875" style="679" customWidth="1"/>
    <col min="5607" max="5607" width="8.85546875" style="679" customWidth="1"/>
    <col min="5608" max="5608" width="1.140625" style="679" customWidth="1"/>
    <col min="5609" max="5609" width="25.140625" style="679" customWidth="1"/>
    <col min="5610" max="5610" width="10.85546875" style="679" customWidth="1"/>
    <col min="5611" max="5612" width="16.85546875" style="679" customWidth="1"/>
    <col min="5613" max="5613" width="8.85546875" style="679" customWidth="1"/>
    <col min="5614" max="5614" width="16" style="679" customWidth="1"/>
    <col min="5615" max="5615" width="0.28515625" style="679" customWidth="1"/>
    <col min="5616" max="5616" width="16" style="679" customWidth="1"/>
    <col min="5617" max="5617" width="0.7109375" style="679" customWidth="1"/>
    <col min="5618" max="5618" width="16.140625" style="679" customWidth="1"/>
    <col min="5619" max="5619" width="12.42578125" style="679" customWidth="1"/>
    <col min="5620" max="5620" width="4.42578125" style="679" customWidth="1"/>
    <col min="5621" max="5621" width="8.28515625" style="679" customWidth="1"/>
    <col min="5622" max="5622" width="14" style="679" customWidth="1"/>
    <col min="5623" max="5623" width="17" style="679" customWidth="1"/>
    <col min="5624" max="5629" width="0" style="679" hidden="1" customWidth="1"/>
    <col min="5630" max="5861" width="9.140625" style="679"/>
    <col min="5862" max="5862" width="16.85546875" style="679" customWidth="1"/>
    <col min="5863" max="5863" width="8.85546875" style="679" customWidth="1"/>
    <col min="5864" max="5864" width="1.140625" style="679" customWidth="1"/>
    <col min="5865" max="5865" width="25.140625" style="679" customWidth="1"/>
    <col min="5866" max="5866" width="10.85546875" style="679" customWidth="1"/>
    <col min="5867" max="5868" width="16.85546875" style="679" customWidth="1"/>
    <col min="5869" max="5869" width="8.85546875" style="679" customWidth="1"/>
    <col min="5870" max="5870" width="16" style="679" customWidth="1"/>
    <col min="5871" max="5871" width="0.28515625" style="679" customWidth="1"/>
    <col min="5872" max="5872" width="16" style="679" customWidth="1"/>
    <col min="5873" max="5873" width="0.7109375" style="679" customWidth="1"/>
    <col min="5874" max="5874" width="16.140625" style="679" customWidth="1"/>
    <col min="5875" max="5875" width="12.42578125" style="679" customWidth="1"/>
    <col min="5876" max="5876" width="4.42578125" style="679" customWidth="1"/>
    <col min="5877" max="5877" width="8.28515625" style="679" customWidth="1"/>
    <col min="5878" max="5878" width="14" style="679" customWidth="1"/>
    <col min="5879" max="5879" width="17" style="679" customWidth="1"/>
    <col min="5880" max="5885" width="0" style="679" hidden="1" customWidth="1"/>
    <col min="5886" max="6117" width="9.140625" style="679"/>
    <col min="6118" max="6118" width="16.85546875" style="679" customWidth="1"/>
    <col min="6119" max="6119" width="8.85546875" style="679" customWidth="1"/>
    <col min="6120" max="6120" width="1.140625" style="679" customWidth="1"/>
    <col min="6121" max="6121" width="25.140625" style="679" customWidth="1"/>
    <col min="6122" max="6122" width="10.85546875" style="679" customWidth="1"/>
    <col min="6123" max="6124" width="16.85546875" style="679" customWidth="1"/>
    <col min="6125" max="6125" width="8.85546875" style="679" customWidth="1"/>
    <col min="6126" max="6126" width="16" style="679" customWidth="1"/>
    <col min="6127" max="6127" width="0.28515625" style="679" customWidth="1"/>
    <col min="6128" max="6128" width="16" style="679" customWidth="1"/>
    <col min="6129" max="6129" width="0.7109375" style="679" customWidth="1"/>
    <col min="6130" max="6130" width="16.140625" style="679" customWidth="1"/>
    <col min="6131" max="6131" width="12.42578125" style="679" customWidth="1"/>
    <col min="6132" max="6132" width="4.42578125" style="679" customWidth="1"/>
    <col min="6133" max="6133" width="8.28515625" style="679" customWidth="1"/>
    <col min="6134" max="6134" width="14" style="679" customWidth="1"/>
    <col min="6135" max="6135" width="17" style="679" customWidth="1"/>
    <col min="6136" max="6141" width="0" style="679" hidden="1" customWidth="1"/>
    <col min="6142" max="6373" width="9.140625" style="679"/>
    <col min="6374" max="6374" width="16.85546875" style="679" customWidth="1"/>
    <col min="6375" max="6375" width="8.85546875" style="679" customWidth="1"/>
    <col min="6376" max="6376" width="1.140625" style="679" customWidth="1"/>
    <col min="6377" max="6377" width="25.140625" style="679" customWidth="1"/>
    <col min="6378" max="6378" width="10.85546875" style="679" customWidth="1"/>
    <col min="6379" max="6380" width="16.85546875" style="679" customWidth="1"/>
    <col min="6381" max="6381" width="8.85546875" style="679" customWidth="1"/>
    <col min="6382" max="6382" width="16" style="679" customWidth="1"/>
    <col min="6383" max="6383" width="0.28515625" style="679" customWidth="1"/>
    <col min="6384" max="6384" width="16" style="679" customWidth="1"/>
    <col min="6385" max="6385" width="0.7109375" style="679" customWidth="1"/>
    <col min="6386" max="6386" width="16.140625" style="679" customWidth="1"/>
    <col min="6387" max="6387" width="12.42578125" style="679" customWidth="1"/>
    <col min="6388" max="6388" width="4.42578125" style="679" customWidth="1"/>
    <col min="6389" max="6389" width="8.28515625" style="679" customWidth="1"/>
    <col min="6390" max="6390" width="14" style="679" customWidth="1"/>
    <col min="6391" max="6391" width="17" style="679" customWidth="1"/>
    <col min="6392" max="6397" width="0" style="679" hidden="1" customWidth="1"/>
    <col min="6398" max="6629" width="9.140625" style="679"/>
    <col min="6630" max="6630" width="16.85546875" style="679" customWidth="1"/>
    <col min="6631" max="6631" width="8.85546875" style="679" customWidth="1"/>
    <col min="6632" max="6632" width="1.140625" style="679" customWidth="1"/>
    <col min="6633" max="6633" width="25.140625" style="679" customWidth="1"/>
    <col min="6634" max="6634" width="10.85546875" style="679" customWidth="1"/>
    <col min="6635" max="6636" width="16.85546875" style="679" customWidth="1"/>
    <col min="6637" max="6637" width="8.85546875" style="679" customWidth="1"/>
    <col min="6638" max="6638" width="16" style="679" customWidth="1"/>
    <col min="6639" max="6639" width="0.28515625" style="679" customWidth="1"/>
    <col min="6640" max="6640" width="16" style="679" customWidth="1"/>
    <col min="6641" max="6641" width="0.7109375" style="679" customWidth="1"/>
    <col min="6642" max="6642" width="16.140625" style="679" customWidth="1"/>
    <col min="6643" max="6643" width="12.42578125" style="679" customWidth="1"/>
    <col min="6644" max="6644" width="4.42578125" style="679" customWidth="1"/>
    <col min="6645" max="6645" width="8.28515625" style="679" customWidth="1"/>
    <col min="6646" max="6646" width="14" style="679" customWidth="1"/>
    <col min="6647" max="6647" width="17" style="679" customWidth="1"/>
    <col min="6648" max="6653" width="0" style="679" hidden="1" customWidth="1"/>
    <col min="6654" max="6885" width="9.140625" style="679"/>
    <col min="6886" max="6886" width="16.85546875" style="679" customWidth="1"/>
    <col min="6887" max="6887" width="8.85546875" style="679" customWidth="1"/>
    <col min="6888" max="6888" width="1.140625" style="679" customWidth="1"/>
    <col min="6889" max="6889" width="25.140625" style="679" customWidth="1"/>
    <col min="6890" max="6890" width="10.85546875" style="679" customWidth="1"/>
    <col min="6891" max="6892" width="16.85546875" style="679" customWidth="1"/>
    <col min="6893" max="6893" width="8.85546875" style="679" customWidth="1"/>
    <col min="6894" max="6894" width="16" style="679" customWidth="1"/>
    <col min="6895" max="6895" width="0.28515625" style="679" customWidth="1"/>
    <col min="6896" max="6896" width="16" style="679" customWidth="1"/>
    <col min="6897" max="6897" width="0.7109375" style="679" customWidth="1"/>
    <col min="6898" max="6898" width="16.140625" style="679" customWidth="1"/>
    <col min="6899" max="6899" width="12.42578125" style="679" customWidth="1"/>
    <col min="6900" max="6900" width="4.42578125" style="679" customWidth="1"/>
    <col min="6901" max="6901" width="8.28515625" style="679" customWidth="1"/>
    <col min="6902" max="6902" width="14" style="679" customWidth="1"/>
    <col min="6903" max="6903" width="17" style="679" customWidth="1"/>
    <col min="6904" max="6909" width="0" style="679" hidden="1" customWidth="1"/>
    <col min="6910" max="7141" width="9.140625" style="679"/>
    <col min="7142" max="7142" width="16.85546875" style="679" customWidth="1"/>
    <col min="7143" max="7143" width="8.85546875" style="679" customWidth="1"/>
    <col min="7144" max="7144" width="1.140625" style="679" customWidth="1"/>
    <col min="7145" max="7145" width="25.140625" style="679" customWidth="1"/>
    <col min="7146" max="7146" width="10.85546875" style="679" customWidth="1"/>
    <col min="7147" max="7148" width="16.85546875" style="679" customWidth="1"/>
    <col min="7149" max="7149" width="8.85546875" style="679" customWidth="1"/>
    <col min="7150" max="7150" width="16" style="679" customWidth="1"/>
    <col min="7151" max="7151" width="0.28515625" style="679" customWidth="1"/>
    <col min="7152" max="7152" width="16" style="679" customWidth="1"/>
    <col min="7153" max="7153" width="0.7109375" style="679" customWidth="1"/>
    <col min="7154" max="7154" width="16.140625" style="679" customWidth="1"/>
    <col min="7155" max="7155" width="12.42578125" style="679" customWidth="1"/>
    <col min="7156" max="7156" width="4.42578125" style="679" customWidth="1"/>
    <col min="7157" max="7157" width="8.28515625" style="679" customWidth="1"/>
    <col min="7158" max="7158" width="14" style="679" customWidth="1"/>
    <col min="7159" max="7159" width="17" style="679" customWidth="1"/>
    <col min="7160" max="7165" width="0" style="679" hidden="1" customWidth="1"/>
    <col min="7166" max="7397" width="9.140625" style="679"/>
    <col min="7398" max="7398" width="16.85546875" style="679" customWidth="1"/>
    <col min="7399" max="7399" width="8.85546875" style="679" customWidth="1"/>
    <col min="7400" max="7400" width="1.140625" style="679" customWidth="1"/>
    <col min="7401" max="7401" width="25.140625" style="679" customWidth="1"/>
    <col min="7402" max="7402" width="10.85546875" style="679" customWidth="1"/>
    <col min="7403" max="7404" width="16.85546875" style="679" customWidth="1"/>
    <col min="7405" max="7405" width="8.85546875" style="679" customWidth="1"/>
    <col min="7406" max="7406" width="16" style="679" customWidth="1"/>
    <col min="7407" max="7407" width="0.28515625" style="679" customWidth="1"/>
    <col min="7408" max="7408" width="16" style="679" customWidth="1"/>
    <col min="7409" max="7409" width="0.7109375" style="679" customWidth="1"/>
    <col min="7410" max="7410" width="16.140625" style="679" customWidth="1"/>
    <col min="7411" max="7411" width="12.42578125" style="679" customWidth="1"/>
    <col min="7412" max="7412" width="4.42578125" style="679" customWidth="1"/>
    <col min="7413" max="7413" width="8.28515625" style="679" customWidth="1"/>
    <col min="7414" max="7414" width="14" style="679" customWidth="1"/>
    <col min="7415" max="7415" width="17" style="679" customWidth="1"/>
    <col min="7416" max="7421" width="0" style="679" hidden="1" customWidth="1"/>
    <col min="7422" max="7653" width="9.140625" style="679"/>
    <col min="7654" max="7654" width="16.85546875" style="679" customWidth="1"/>
    <col min="7655" max="7655" width="8.85546875" style="679" customWidth="1"/>
    <col min="7656" max="7656" width="1.140625" style="679" customWidth="1"/>
    <col min="7657" max="7657" width="25.140625" style="679" customWidth="1"/>
    <col min="7658" max="7658" width="10.85546875" style="679" customWidth="1"/>
    <col min="7659" max="7660" width="16.85546875" style="679" customWidth="1"/>
    <col min="7661" max="7661" width="8.85546875" style="679" customWidth="1"/>
    <col min="7662" max="7662" width="16" style="679" customWidth="1"/>
    <col min="7663" max="7663" width="0.28515625" style="679" customWidth="1"/>
    <col min="7664" max="7664" width="16" style="679" customWidth="1"/>
    <col min="7665" max="7665" width="0.7109375" style="679" customWidth="1"/>
    <col min="7666" max="7666" width="16.140625" style="679" customWidth="1"/>
    <col min="7667" max="7667" width="12.42578125" style="679" customWidth="1"/>
    <col min="7668" max="7668" width="4.42578125" style="679" customWidth="1"/>
    <col min="7669" max="7669" width="8.28515625" style="679" customWidth="1"/>
    <col min="7670" max="7670" width="14" style="679" customWidth="1"/>
    <col min="7671" max="7671" width="17" style="679" customWidth="1"/>
    <col min="7672" max="7677" width="0" style="679" hidden="1" customWidth="1"/>
    <col min="7678" max="7909" width="9.140625" style="679"/>
    <col min="7910" max="7910" width="16.85546875" style="679" customWidth="1"/>
    <col min="7911" max="7911" width="8.85546875" style="679" customWidth="1"/>
    <col min="7912" max="7912" width="1.140625" style="679" customWidth="1"/>
    <col min="7913" max="7913" width="25.140625" style="679" customWidth="1"/>
    <col min="7914" max="7914" width="10.85546875" style="679" customWidth="1"/>
    <col min="7915" max="7916" width="16.85546875" style="679" customWidth="1"/>
    <col min="7917" max="7917" width="8.85546875" style="679" customWidth="1"/>
    <col min="7918" max="7918" width="16" style="679" customWidth="1"/>
    <col min="7919" max="7919" width="0.28515625" style="679" customWidth="1"/>
    <col min="7920" max="7920" width="16" style="679" customWidth="1"/>
    <col min="7921" max="7921" width="0.7109375" style="679" customWidth="1"/>
    <col min="7922" max="7922" width="16.140625" style="679" customWidth="1"/>
    <col min="7923" max="7923" width="12.42578125" style="679" customWidth="1"/>
    <col min="7924" max="7924" width="4.42578125" style="679" customWidth="1"/>
    <col min="7925" max="7925" width="8.28515625" style="679" customWidth="1"/>
    <col min="7926" max="7926" width="14" style="679" customWidth="1"/>
    <col min="7927" max="7927" width="17" style="679" customWidth="1"/>
    <col min="7928" max="7933" width="0" style="679" hidden="1" customWidth="1"/>
    <col min="7934" max="8165" width="9.140625" style="679"/>
    <col min="8166" max="8166" width="16.85546875" style="679" customWidth="1"/>
    <col min="8167" max="8167" width="8.85546875" style="679" customWidth="1"/>
    <col min="8168" max="8168" width="1.140625" style="679" customWidth="1"/>
    <col min="8169" max="8169" width="25.140625" style="679" customWidth="1"/>
    <col min="8170" max="8170" width="10.85546875" style="679" customWidth="1"/>
    <col min="8171" max="8172" width="16.85546875" style="679" customWidth="1"/>
    <col min="8173" max="8173" width="8.85546875" style="679" customWidth="1"/>
    <col min="8174" max="8174" width="16" style="679" customWidth="1"/>
    <col min="8175" max="8175" width="0.28515625" style="679" customWidth="1"/>
    <col min="8176" max="8176" width="16" style="679" customWidth="1"/>
    <col min="8177" max="8177" width="0.7109375" style="679" customWidth="1"/>
    <col min="8178" max="8178" width="16.140625" style="679" customWidth="1"/>
    <col min="8179" max="8179" width="12.42578125" style="679" customWidth="1"/>
    <col min="8180" max="8180" width="4.42578125" style="679" customWidth="1"/>
    <col min="8181" max="8181" width="8.28515625" style="679" customWidth="1"/>
    <col min="8182" max="8182" width="14" style="679" customWidth="1"/>
    <col min="8183" max="8183" width="17" style="679" customWidth="1"/>
    <col min="8184" max="8189" width="0" style="679" hidden="1" customWidth="1"/>
    <col min="8190" max="8421" width="9.140625" style="679"/>
    <col min="8422" max="8422" width="16.85546875" style="679" customWidth="1"/>
    <col min="8423" max="8423" width="8.85546875" style="679" customWidth="1"/>
    <col min="8424" max="8424" width="1.140625" style="679" customWidth="1"/>
    <col min="8425" max="8425" width="25.140625" style="679" customWidth="1"/>
    <col min="8426" max="8426" width="10.85546875" style="679" customWidth="1"/>
    <col min="8427" max="8428" width="16.85546875" style="679" customWidth="1"/>
    <col min="8429" max="8429" width="8.85546875" style="679" customWidth="1"/>
    <col min="8430" max="8430" width="16" style="679" customWidth="1"/>
    <col min="8431" max="8431" width="0.28515625" style="679" customWidth="1"/>
    <col min="8432" max="8432" width="16" style="679" customWidth="1"/>
    <col min="8433" max="8433" width="0.7109375" style="679" customWidth="1"/>
    <col min="8434" max="8434" width="16.140625" style="679" customWidth="1"/>
    <col min="8435" max="8435" width="12.42578125" style="679" customWidth="1"/>
    <col min="8436" max="8436" width="4.42578125" style="679" customWidth="1"/>
    <col min="8437" max="8437" width="8.28515625" style="679" customWidth="1"/>
    <col min="8438" max="8438" width="14" style="679" customWidth="1"/>
    <col min="8439" max="8439" width="17" style="679" customWidth="1"/>
    <col min="8440" max="8445" width="0" style="679" hidden="1" customWidth="1"/>
    <col min="8446" max="8677" width="9.140625" style="679"/>
    <col min="8678" max="8678" width="16.85546875" style="679" customWidth="1"/>
    <col min="8679" max="8679" width="8.85546875" style="679" customWidth="1"/>
    <col min="8680" max="8680" width="1.140625" style="679" customWidth="1"/>
    <col min="8681" max="8681" width="25.140625" style="679" customWidth="1"/>
    <col min="8682" max="8682" width="10.85546875" style="679" customWidth="1"/>
    <col min="8683" max="8684" width="16.85546875" style="679" customWidth="1"/>
    <col min="8685" max="8685" width="8.85546875" style="679" customWidth="1"/>
    <col min="8686" max="8686" width="16" style="679" customWidth="1"/>
    <col min="8687" max="8687" width="0.28515625" style="679" customWidth="1"/>
    <col min="8688" max="8688" width="16" style="679" customWidth="1"/>
    <col min="8689" max="8689" width="0.7109375" style="679" customWidth="1"/>
    <col min="8690" max="8690" width="16.140625" style="679" customWidth="1"/>
    <col min="8691" max="8691" width="12.42578125" style="679" customWidth="1"/>
    <col min="8692" max="8692" width="4.42578125" style="679" customWidth="1"/>
    <col min="8693" max="8693" width="8.28515625" style="679" customWidth="1"/>
    <col min="8694" max="8694" width="14" style="679" customWidth="1"/>
    <col min="8695" max="8695" width="17" style="679" customWidth="1"/>
    <col min="8696" max="8701" width="0" style="679" hidden="1" customWidth="1"/>
    <col min="8702" max="8933" width="9.140625" style="679"/>
    <col min="8934" max="8934" width="16.85546875" style="679" customWidth="1"/>
    <col min="8935" max="8935" width="8.85546875" style="679" customWidth="1"/>
    <col min="8936" max="8936" width="1.140625" style="679" customWidth="1"/>
    <col min="8937" max="8937" width="25.140625" style="679" customWidth="1"/>
    <col min="8938" max="8938" width="10.85546875" style="679" customWidth="1"/>
    <col min="8939" max="8940" width="16.85546875" style="679" customWidth="1"/>
    <col min="8941" max="8941" width="8.85546875" style="679" customWidth="1"/>
    <col min="8942" max="8942" width="16" style="679" customWidth="1"/>
    <col min="8943" max="8943" width="0.28515625" style="679" customWidth="1"/>
    <col min="8944" max="8944" width="16" style="679" customWidth="1"/>
    <col min="8945" max="8945" width="0.7109375" style="679" customWidth="1"/>
    <col min="8946" max="8946" width="16.140625" style="679" customWidth="1"/>
    <col min="8947" max="8947" width="12.42578125" style="679" customWidth="1"/>
    <col min="8948" max="8948" width="4.42578125" style="679" customWidth="1"/>
    <col min="8949" max="8949" width="8.28515625" style="679" customWidth="1"/>
    <col min="8950" max="8950" width="14" style="679" customWidth="1"/>
    <col min="8951" max="8951" width="17" style="679" customWidth="1"/>
    <col min="8952" max="8957" width="0" style="679" hidden="1" customWidth="1"/>
    <col min="8958" max="9189" width="9.140625" style="679"/>
    <col min="9190" max="9190" width="16.85546875" style="679" customWidth="1"/>
    <col min="9191" max="9191" width="8.85546875" style="679" customWidth="1"/>
    <col min="9192" max="9192" width="1.140625" style="679" customWidth="1"/>
    <col min="9193" max="9193" width="25.140625" style="679" customWidth="1"/>
    <col min="9194" max="9194" width="10.85546875" style="679" customWidth="1"/>
    <col min="9195" max="9196" width="16.85546875" style="679" customWidth="1"/>
    <col min="9197" max="9197" width="8.85546875" style="679" customWidth="1"/>
    <col min="9198" max="9198" width="16" style="679" customWidth="1"/>
    <col min="9199" max="9199" width="0.28515625" style="679" customWidth="1"/>
    <col min="9200" max="9200" width="16" style="679" customWidth="1"/>
    <col min="9201" max="9201" width="0.7109375" style="679" customWidth="1"/>
    <col min="9202" max="9202" width="16.140625" style="679" customWidth="1"/>
    <col min="9203" max="9203" width="12.42578125" style="679" customWidth="1"/>
    <col min="9204" max="9204" width="4.42578125" style="679" customWidth="1"/>
    <col min="9205" max="9205" width="8.28515625" style="679" customWidth="1"/>
    <col min="9206" max="9206" width="14" style="679" customWidth="1"/>
    <col min="9207" max="9207" width="17" style="679" customWidth="1"/>
    <col min="9208" max="9213" width="0" style="679" hidden="1" customWidth="1"/>
    <col min="9214" max="9445" width="9.140625" style="679"/>
    <col min="9446" max="9446" width="16.85546875" style="679" customWidth="1"/>
    <col min="9447" max="9447" width="8.85546875" style="679" customWidth="1"/>
    <col min="9448" max="9448" width="1.140625" style="679" customWidth="1"/>
    <col min="9449" max="9449" width="25.140625" style="679" customWidth="1"/>
    <col min="9450" max="9450" width="10.85546875" style="679" customWidth="1"/>
    <col min="9451" max="9452" width="16.85546875" style="679" customWidth="1"/>
    <col min="9453" max="9453" width="8.85546875" style="679" customWidth="1"/>
    <col min="9454" max="9454" width="16" style="679" customWidth="1"/>
    <col min="9455" max="9455" width="0.28515625" style="679" customWidth="1"/>
    <col min="9456" max="9456" width="16" style="679" customWidth="1"/>
    <col min="9457" max="9457" width="0.7109375" style="679" customWidth="1"/>
    <col min="9458" max="9458" width="16.140625" style="679" customWidth="1"/>
    <col min="9459" max="9459" width="12.42578125" style="679" customWidth="1"/>
    <col min="9460" max="9460" width="4.42578125" style="679" customWidth="1"/>
    <col min="9461" max="9461" width="8.28515625" style="679" customWidth="1"/>
    <col min="9462" max="9462" width="14" style="679" customWidth="1"/>
    <col min="9463" max="9463" width="17" style="679" customWidth="1"/>
    <col min="9464" max="9469" width="0" style="679" hidden="1" customWidth="1"/>
    <col min="9470" max="9701" width="9.140625" style="679"/>
    <col min="9702" max="9702" width="16.85546875" style="679" customWidth="1"/>
    <col min="9703" max="9703" width="8.85546875" style="679" customWidth="1"/>
    <col min="9704" max="9704" width="1.140625" style="679" customWidth="1"/>
    <col min="9705" max="9705" width="25.140625" style="679" customWidth="1"/>
    <col min="9706" max="9706" width="10.85546875" style="679" customWidth="1"/>
    <col min="9707" max="9708" width="16.85546875" style="679" customWidth="1"/>
    <col min="9709" max="9709" width="8.85546875" style="679" customWidth="1"/>
    <col min="9710" max="9710" width="16" style="679" customWidth="1"/>
    <col min="9711" max="9711" width="0.28515625" style="679" customWidth="1"/>
    <col min="9712" max="9712" width="16" style="679" customWidth="1"/>
    <col min="9713" max="9713" width="0.7109375" style="679" customWidth="1"/>
    <col min="9714" max="9714" width="16.140625" style="679" customWidth="1"/>
    <col min="9715" max="9715" width="12.42578125" style="679" customWidth="1"/>
    <col min="9716" max="9716" width="4.42578125" style="679" customWidth="1"/>
    <col min="9717" max="9717" width="8.28515625" style="679" customWidth="1"/>
    <col min="9718" max="9718" width="14" style="679" customWidth="1"/>
    <col min="9719" max="9719" width="17" style="679" customWidth="1"/>
    <col min="9720" max="9725" width="0" style="679" hidden="1" customWidth="1"/>
    <col min="9726" max="9957" width="9.140625" style="679"/>
    <col min="9958" max="9958" width="16.85546875" style="679" customWidth="1"/>
    <col min="9959" max="9959" width="8.85546875" style="679" customWidth="1"/>
    <col min="9960" max="9960" width="1.140625" style="679" customWidth="1"/>
    <col min="9961" max="9961" width="25.140625" style="679" customWidth="1"/>
    <col min="9962" max="9962" width="10.85546875" style="679" customWidth="1"/>
    <col min="9963" max="9964" width="16.85546875" style="679" customWidth="1"/>
    <col min="9965" max="9965" width="8.85546875" style="679" customWidth="1"/>
    <col min="9966" max="9966" width="16" style="679" customWidth="1"/>
    <col min="9967" max="9967" width="0.28515625" style="679" customWidth="1"/>
    <col min="9968" max="9968" width="16" style="679" customWidth="1"/>
    <col min="9969" max="9969" width="0.7109375" style="679" customWidth="1"/>
    <col min="9970" max="9970" width="16.140625" style="679" customWidth="1"/>
    <col min="9971" max="9971" width="12.42578125" style="679" customWidth="1"/>
    <col min="9972" max="9972" width="4.42578125" style="679" customWidth="1"/>
    <col min="9973" max="9973" width="8.28515625" style="679" customWidth="1"/>
    <col min="9974" max="9974" width="14" style="679" customWidth="1"/>
    <col min="9975" max="9975" width="17" style="679" customWidth="1"/>
    <col min="9976" max="9981" width="0" style="679" hidden="1" customWidth="1"/>
    <col min="9982" max="10213" width="9.140625" style="679"/>
    <col min="10214" max="10214" width="16.85546875" style="679" customWidth="1"/>
    <col min="10215" max="10215" width="8.85546875" style="679" customWidth="1"/>
    <col min="10216" max="10216" width="1.140625" style="679" customWidth="1"/>
    <col min="10217" max="10217" width="25.140625" style="679" customWidth="1"/>
    <col min="10218" max="10218" width="10.85546875" style="679" customWidth="1"/>
    <col min="10219" max="10220" width="16.85546875" style="679" customWidth="1"/>
    <col min="10221" max="10221" width="8.85546875" style="679" customWidth="1"/>
    <col min="10222" max="10222" width="16" style="679" customWidth="1"/>
    <col min="10223" max="10223" width="0.28515625" style="679" customWidth="1"/>
    <col min="10224" max="10224" width="16" style="679" customWidth="1"/>
    <col min="10225" max="10225" width="0.7109375" style="679" customWidth="1"/>
    <col min="10226" max="10226" width="16.140625" style="679" customWidth="1"/>
    <col min="10227" max="10227" width="12.42578125" style="679" customWidth="1"/>
    <col min="10228" max="10228" width="4.42578125" style="679" customWidth="1"/>
    <col min="10229" max="10229" width="8.28515625" style="679" customWidth="1"/>
    <col min="10230" max="10230" width="14" style="679" customWidth="1"/>
    <col min="10231" max="10231" width="17" style="679" customWidth="1"/>
    <col min="10232" max="10237" width="0" style="679" hidden="1" customWidth="1"/>
    <col min="10238" max="10469" width="9.140625" style="679"/>
    <col min="10470" max="10470" width="16.85546875" style="679" customWidth="1"/>
    <col min="10471" max="10471" width="8.85546875" style="679" customWidth="1"/>
    <col min="10472" max="10472" width="1.140625" style="679" customWidth="1"/>
    <col min="10473" max="10473" width="25.140625" style="679" customWidth="1"/>
    <col min="10474" max="10474" width="10.85546875" style="679" customWidth="1"/>
    <col min="10475" max="10476" width="16.85546875" style="679" customWidth="1"/>
    <col min="10477" max="10477" width="8.85546875" style="679" customWidth="1"/>
    <col min="10478" max="10478" width="16" style="679" customWidth="1"/>
    <col min="10479" max="10479" width="0.28515625" style="679" customWidth="1"/>
    <col min="10480" max="10480" width="16" style="679" customWidth="1"/>
    <col min="10481" max="10481" width="0.7109375" style="679" customWidth="1"/>
    <col min="10482" max="10482" width="16.140625" style="679" customWidth="1"/>
    <col min="10483" max="10483" width="12.42578125" style="679" customWidth="1"/>
    <col min="10484" max="10484" width="4.42578125" style="679" customWidth="1"/>
    <col min="10485" max="10485" width="8.28515625" style="679" customWidth="1"/>
    <col min="10486" max="10486" width="14" style="679" customWidth="1"/>
    <col min="10487" max="10487" width="17" style="679" customWidth="1"/>
    <col min="10488" max="10493" width="0" style="679" hidden="1" customWidth="1"/>
    <col min="10494" max="10725" width="9.140625" style="679"/>
    <col min="10726" max="10726" width="16.85546875" style="679" customWidth="1"/>
    <col min="10727" max="10727" width="8.85546875" style="679" customWidth="1"/>
    <col min="10728" max="10728" width="1.140625" style="679" customWidth="1"/>
    <col min="10729" max="10729" width="25.140625" style="679" customWidth="1"/>
    <col min="10730" max="10730" width="10.85546875" style="679" customWidth="1"/>
    <col min="10731" max="10732" width="16.85546875" style="679" customWidth="1"/>
    <col min="10733" max="10733" width="8.85546875" style="679" customWidth="1"/>
    <col min="10734" max="10734" width="16" style="679" customWidth="1"/>
    <col min="10735" max="10735" width="0.28515625" style="679" customWidth="1"/>
    <col min="10736" max="10736" width="16" style="679" customWidth="1"/>
    <col min="10737" max="10737" width="0.7109375" style="679" customWidth="1"/>
    <col min="10738" max="10738" width="16.140625" style="679" customWidth="1"/>
    <col min="10739" max="10739" width="12.42578125" style="679" customWidth="1"/>
    <col min="10740" max="10740" width="4.42578125" style="679" customWidth="1"/>
    <col min="10741" max="10741" width="8.28515625" style="679" customWidth="1"/>
    <col min="10742" max="10742" width="14" style="679" customWidth="1"/>
    <col min="10743" max="10743" width="17" style="679" customWidth="1"/>
    <col min="10744" max="10749" width="0" style="679" hidden="1" customWidth="1"/>
    <col min="10750" max="10981" width="9.140625" style="679"/>
    <col min="10982" max="10982" width="16.85546875" style="679" customWidth="1"/>
    <col min="10983" max="10983" width="8.85546875" style="679" customWidth="1"/>
    <col min="10984" max="10984" width="1.140625" style="679" customWidth="1"/>
    <col min="10985" max="10985" width="25.140625" style="679" customWidth="1"/>
    <col min="10986" max="10986" width="10.85546875" style="679" customWidth="1"/>
    <col min="10987" max="10988" width="16.85546875" style="679" customWidth="1"/>
    <col min="10989" max="10989" width="8.85546875" style="679" customWidth="1"/>
    <col min="10990" max="10990" width="16" style="679" customWidth="1"/>
    <col min="10991" max="10991" width="0.28515625" style="679" customWidth="1"/>
    <col min="10992" max="10992" width="16" style="679" customWidth="1"/>
    <col min="10993" max="10993" width="0.7109375" style="679" customWidth="1"/>
    <col min="10994" max="10994" width="16.140625" style="679" customWidth="1"/>
    <col min="10995" max="10995" width="12.42578125" style="679" customWidth="1"/>
    <col min="10996" max="10996" width="4.42578125" style="679" customWidth="1"/>
    <col min="10997" max="10997" width="8.28515625" style="679" customWidth="1"/>
    <col min="10998" max="10998" width="14" style="679" customWidth="1"/>
    <col min="10999" max="10999" width="17" style="679" customWidth="1"/>
    <col min="11000" max="11005" width="0" style="679" hidden="1" customWidth="1"/>
    <col min="11006" max="11237" width="9.140625" style="679"/>
    <col min="11238" max="11238" width="16.85546875" style="679" customWidth="1"/>
    <col min="11239" max="11239" width="8.85546875" style="679" customWidth="1"/>
    <col min="11240" max="11240" width="1.140625" style="679" customWidth="1"/>
    <col min="11241" max="11241" width="25.140625" style="679" customWidth="1"/>
    <col min="11242" max="11242" width="10.85546875" style="679" customWidth="1"/>
    <col min="11243" max="11244" width="16.85546875" style="679" customWidth="1"/>
    <col min="11245" max="11245" width="8.85546875" style="679" customWidth="1"/>
    <col min="11246" max="11246" width="16" style="679" customWidth="1"/>
    <col min="11247" max="11247" width="0.28515625" style="679" customWidth="1"/>
    <col min="11248" max="11248" width="16" style="679" customWidth="1"/>
    <col min="11249" max="11249" width="0.7109375" style="679" customWidth="1"/>
    <col min="11250" max="11250" width="16.140625" style="679" customWidth="1"/>
    <col min="11251" max="11251" width="12.42578125" style="679" customWidth="1"/>
    <col min="11252" max="11252" width="4.42578125" style="679" customWidth="1"/>
    <col min="11253" max="11253" width="8.28515625" style="679" customWidth="1"/>
    <col min="11254" max="11254" width="14" style="679" customWidth="1"/>
    <col min="11255" max="11255" width="17" style="679" customWidth="1"/>
    <col min="11256" max="11261" width="0" style="679" hidden="1" customWidth="1"/>
    <col min="11262" max="11493" width="9.140625" style="679"/>
    <col min="11494" max="11494" width="16.85546875" style="679" customWidth="1"/>
    <col min="11495" max="11495" width="8.85546875" style="679" customWidth="1"/>
    <col min="11496" max="11496" width="1.140625" style="679" customWidth="1"/>
    <col min="11497" max="11497" width="25.140625" style="679" customWidth="1"/>
    <col min="11498" max="11498" width="10.85546875" style="679" customWidth="1"/>
    <col min="11499" max="11500" width="16.85546875" style="679" customWidth="1"/>
    <col min="11501" max="11501" width="8.85546875" style="679" customWidth="1"/>
    <col min="11502" max="11502" width="16" style="679" customWidth="1"/>
    <col min="11503" max="11503" width="0.28515625" style="679" customWidth="1"/>
    <col min="11504" max="11504" width="16" style="679" customWidth="1"/>
    <col min="11505" max="11505" width="0.7109375" style="679" customWidth="1"/>
    <col min="11506" max="11506" width="16.140625" style="679" customWidth="1"/>
    <col min="11507" max="11507" width="12.42578125" style="679" customWidth="1"/>
    <col min="11508" max="11508" width="4.42578125" style="679" customWidth="1"/>
    <col min="11509" max="11509" width="8.28515625" style="679" customWidth="1"/>
    <col min="11510" max="11510" width="14" style="679" customWidth="1"/>
    <col min="11511" max="11511" width="17" style="679" customWidth="1"/>
    <col min="11512" max="11517" width="0" style="679" hidden="1" customWidth="1"/>
    <col min="11518" max="11749" width="9.140625" style="679"/>
    <col min="11750" max="11750" width="16.85546875" style="679" customWidth="1"/>
    <col min="11751" max="11751" width="8.85546875" style="679" customWidth="1"/>
    <col min="11752" max="11752" width="1.140625" style="679" customWidth="1"/>
    <col min="11753" max="11753" width="25.140625" style="679" customWidth="1"/>
    <col min="11754" max="11754" width="10.85546875" style="679" customWidth="1"/>
    <col min="11755" max="11756" width="16.85546875" style="679" customWidth="1"/>
    <col min="11757" max="11757" width="8.85546875" style="679" customWidth="1"/>
    <col min="11758" max="11758" width="16" style="679" customWidth="1"/>
    <col min="11759" max="11759" width="0.28515625" style="679" customWidth="1"/>
    <col min="11760" max="11760" width="16" style="679" customWidth="1"/>
    <col min="11761" max="11761" width="0.7109375" style="679" customWidth="1"/>
    <col min="11762" max="11762" width="16.140625" style="679" customWidth="1"/>
    <col min="11763" max="11763" width="12.42578125" style="679" customWidth="1"/>
    <col min="11764" max="11764" width="4.42578125" style="679" customWidth="1"/>
    <col min="11765" max="11765" width="8.28515625" style="679" customWidth="1"/>
    <col min="11766" max="11766" width="14" style="679" customWidth="1"/>
    <col min="11767" max="11767" width="17" style="679" customWidth="1"/>
    <col min="11768" max="11773" width="0" style="679" hidden="1" customWidth="1"/>
    <col min="11774" max="12005" width="9.140625" style="679"/>
    <col min="12006" max="12006" width="16.85546875" style="679" customWidth="1"/>
    <col min="12007" max="12007" width="8.85546875" style="679" customWidth="1"/>
    <col min="12008" max="12008" width="1.140625" style="679" customWidth="1"/>
    <col min="12009" max="12009" width="25.140625" style="679" customWidth="1"/>
    <col min="12010" max="12010" width="10.85546875" style="679" customWidth="1"/>
    <col min="12011" max="12012" width="16.85546875" style="679" customWidth="1"/>
    <col min="12013" max="12013" width="8.85546875" style="679" customWidth="1"/>
    <col min="12014" max="12014" width="16" style="679" customWidth="1"/>
    <col min="12015" max="12015" width="0.28515625" style="679" customWidth="1"/>
    <col min="12016" max="12016" width="16" style="679" customWidth="1"/>
    <col min="12017" max="12017" width="0.7109375" style="679" customWidth="1"/>
    <col min="12018" max="12018" width="16.140625" style="679" customWidth="1"/>
    <col min="12019" max="12019" width="12.42578125" style="679" customWidth="1"/>
    <col min="12020" max="12020" width="4.42578125" style="679" customWidth="1"/>
    <col min="12021" max="12021" width="8.28515625" style="679" customWidth="1"/>
    <col min="12022" max="12022" width="14" style="679" customWidth="1"/>
    <col min="12023" max="12023" width="17" style="679" customWidth="1"/>
    <col min="12024" max="12029" width="0" style="679" hidden="1" customWidth="1"/>
    <col min="12030" max="12261" width="9.140625" style="679"/>
    <col min="12262" max="12262" width="16.85546875" style="679" customWidth="1"/>
    <col min="12263" max="12263" width="8.85546875" style="679" customWidth="1"/>
    <col min="12264" max="12264" width="1.140625" style="679" customWidth="1"/>
    <col min="12265" max="12265" width="25.140625" style="679" customWidth="1"/>
    <col min="12266" max="12266" width="10.85546875" style="679" customWidth="1"/>
    <col min="12267" max="12268" width="16.85546875" style="679" customWidth="1"/>
    <col min="12269" max="12269" width="8.85546875" style="679" customWidth="1"/>
    <col min="12270" max="12270" width="16" style="679" customWidth="1"/>
    <col min="12271" max="12271" width="0.28515625" style="679" customWidth="1"/>
    <col min="12272" max="12272" width="16" style="679" customWidth="1"/>
    <col min="12273" max="12273" width="0.7109375" style="679" customWidth="1"/>
    <col min="12274" max="12274" width="16.140625" style="679" customWidth="1"/>
    <col min="12275" max="12275" width="12.42578125" style="679" customWidth="1"/>
    <col min="12276" max="12276" width="4.42578125" style="679" customWidth="1"/>
    <col min="12277" max="12277" width="8.28515625" style="679" customWidth="1"/>
    <col min="12278" max="12278" width="14" style="679" customWidth="1"/>
    <col min="12279" max="12279" width="17" style="679" customWidth="1"/>
    <col min="12280" max="12285" width="0" style="679" hidden="1" customWidth="1"/>
    <col min="12286" max="12517" width="9.140625" style="679"/>
    <col min="12518" max="12518" width="16.85546875" style="679" customWidth="1"/>
    <col min="12519" max="12519" width="8.85546875" style="679" customWidth="1"/>
    <col min="12520" max="12520" width="1.140625" style="679" customWidth="1"/>
    <col min="12521" max="12521" width="25.140625" style="679" customWidth="1"/>
    <col min="12522" max="12522" width="10.85546875" style="679" customWidth="1"/>
    <col min="12523" max="12524" width="16.85546875" style="679" customWidth="1"/>
    <col min="12525" max="12525" width="8.85546875" style="679" customWidth="1"/>
    <col min="12526" max="12526" width="16" style="679" customWidth="1"/>
    <col min="12527" max="12527" width="0.28515625" style="679" customWidth="1"/>
    <col min="12528" max="12528" width="16" style="679" customWidth="1"/>
    <col min="12529" max="12529" width="0.7109375" style="679" customWidth="1"/>
    <col min="12530" max="12530" width="16.140625" style="679" customWidth="1"/>
    <col min="12531" max="12531" width="12.42578125" style="679" customWidth="1"/>
    <col min="12532" max="12532" width="4.42578125" style="679" customWidth="1"/>
    <col min="12533" max="12533" width="8.28515625" style="679" customWidth="1"/>
    <col min="12534" max="12534" width="14" style="679" customWidth="1"/>
    <col min="12535" max="12535" width="17" style="679" customWidth="1"/>
    <col min="12536" max="12541" width="0" style="679" hidden="1" customWidth="1"/>
    <col min="12542" max="12773" width="9.140625" style="679"/>
    <col min="12774" max="12774" width="16.85546875" style="679" customWidth="1"/>
    <col min="12775" max="12775" width="8.85546875" style="679" customWidth="1"/>
    <col min="12776" max="12776" width="1.140625" style="679" customWidth="1"/>
    <col min="12777" max="12777" width="25.140625" style="679" customWidth="1"/>
    <col min="12778" max="12778" width="10.85546875" style="679" customWidth="1"/>
    <col min="12779" max="12780" width="16.85546875" style="679" customWidth="1"/>
    <col min="12781" max="12781" width="8.85546875" style="679" customWidth="1"/>
    <col min="12782" max="12782" width="16" style="679" customWidth="1"/>
    <col min="12783" max="12783" width="0.28515625" style="679" customWidth="1"/>
    <col min="12784" max="12784" width="16" style="679" customWidth="1"/>
    <col min="12785" max="12785" width="0.7109375" style="679" customWidth="1"/>
    <col min="12786" max="12786" width="16.140625" style="679" customWidth="1"/>
    <col min="12787" max="12787" width="12.42578125" style="679" customWidth="1"/>
    <col min="12788" max="12788" width="4.42578125" style="679" customWidth="1"/>
    <col min="12789" max="12789" width="8.28515625" style="679" customWidth="1"/>
    <col min="12790" max="12790" width="14" style="679" customWidth="1"/>
    <col min="12791" max="12791" width="17" style="679" customWidth="1"/>
    <col min="12792" max="12797" width="0" style="679" hidden="1" customWidth="1"/>
    <col min="12798" max="13029" width="9.140625" style="679"/>
    <col min="13030" max="13030" width="16.85546875" style="679" customWidth="1"/>
    <col min="13031" max="13031" width="8.85546875" style="679" customWidth="1"/>
    <col min="13032" max="13032" width="1.140625" style="679" customWidth="1"/>
    <col min="13033" max="13033" width="25.140625" style="679" customWidth="1"/>
    <col min="13034" max="13034" width="10.85546875" style="679" customWidth="1"/>
    <col min="13035" max="13036" width="16.85546875" style="679" customWidth="1"/>
    <col min="13037" max="13037" width="8.85546875" style="679" customWidth="1"/>
    <col min="13038" max="13038" width="16" style="679" customWidth="1"/>
    <col min="13039" max="13039" width="0.28515625" style="679" customWidth="1"/>
    <col min="13040" max="13040" width="16" style="679" customWidth="1"/>
    <col min="13041" max="13041" width="0.7109375" style="679" customWidth="1"/>
    <col min="13042" max="13042" width="16.140625" style="679" customWidth="1"/>
    <col min="13043" max="13043" width="12.42578125" style="679" customWidth="1"/>
    <col min="13044" max="13044" width="4.42578125" style="679" customWidth="1"/>
    <col min="13045" max="13045" width="8.28515625" style="679" customWidth="1"/>
    <col min="13046" max="13046" width="14" style="679" customWidth="1"/>
    <col min="13047" max="13047" width="17" style="679" customWidth="1"/>
    <col min="13048" max="13053" width="0" style="679" hidden="1" customWidth="1"/>
    <col min="13054" max="13285" width="9.140625" style="679"/>
    <col min="13286" max="13286" width="16.85546875" style="679" customWidth="1"/>
    <col min="13287" max="13287" width="8.85546875" style="679" customWidth="1"/>
    <col min="13288" max="13288" width="1.140625" style="679" customWidth="1"/>
    <col min="13289" max="13289" width="25.140625" style="679" customWidth="1"/>
    <col min="13290" max="13290" width="10.85546875" style="679" customWidth="1"/>
    <col min="13291" max="13292" width="16.85546875" style="679" customWidth="1"/>
    <col min="13293" max="13293" width="8.85546875" style="679" customWidth="1"/>
    <col min="13294" max="13294" width="16" style="679" customWidth="1"/>
    <col min="13295" max="13295" width="0.28515625" style="679" customWidth="1"/>
    <col min="13296" max="13296" width="16" style="679" customWidth="1"/>
    <col min="13297" max="13297" width="0.7109375" style="679" customWidth="1"/>
    <col min="13298" max="13298" width="16.140625" style="679" customWidth="1"/>
    <col min="13299" max="13299" width="12.42578125" style="679" customWidth="1"/>
    <col min="13300" max="13300" width="4.42578125" style="679" customWidth="1"/>
    <col min="13301" max="13301" width="8.28515625" style="679" customWidth="1"/>
    <col min="13302" max="13302" width="14" style="679" customWidth="1"/>
    <col min="13303" max="13303" width="17" style="679" customWidth="1"/>
    <col min="13304" max="13309" width="0" style="679" hidden="1" customWidth="1"/>
    <col min="13310" max="13541" width="9.140625" style="679"/>
    <col min="13542" max="13542" width="16.85546875" style="679" customWidth="1"/>
    <col min="13543" max="13543" width="8.85546875" style="679" customWidth="1"/>
    <col min="13544" max="13544" width="1.140625" style="679" customWidth="1"/>
    <col min="13545" max="13545" width="25.140625" style="679" customWidth="1"/>
    <col min="13546" max="13546" width="10.85546875" style="679" customWidth="1"/>
    <col min="13547" max="13548" width="16.85546875" style="679" customWidth="1"/>
    <col min="13549" max="13549" width="8.85546875" style="679" customWidth="1"/>
    <col min="13550" max="13550" width="16" style="679" customWidth="1"/>
    <col min="13551" max="13551" width="0.28515625" style="679" customWidth="1"/>
    <col min="13552" max="13552" width="16" style="679" customWidth="1"/>
    <col min="13553" max="13553" width="0.7109375" style="679" customWidth="1"/>
    <col min="13554" max="13554" width="16.140625" style="679" customWidth="1"/>
    <col min="13555" max="13555" width="12.42578125" style="679" customWidth="1"/>
    <col min="13556" max="13556" width="4.42578125" style="679" customWidth="1"/>
    <col min="13557" max="13557" width="8.28515625" style="679" customWidth="1"/>
    <col min="13558" max="13558" width="14" style="679" customWidth="1"/>
    <col min="13559" max="13559" width="17" style="679" customWidth="1"/>
    <col min="13560" max="13565" width="0" style="679" hidden="1" customWidth="1"/>
    <col min="13566" max="13797" width="9.140625" style="679"/>
    <col min="13798" max="13798" width="16.85546875" style="679" customWidth="1"/>
    <col min="13799" max="13799" width="8.85546875" style="679" customWidth="1"/>
    <col min="13800" max="13800" width="1.140625" style="679" customWidth="1"/>
    <col min="13801" max="13801" width="25.140625" style="679" customWidth="1"/>
    <col min="13802" max="13802" width="10.85546875" style="679" customWidth="1"/>
    <col min="13803" max="13804" width="16.85546875" style="679" customWidth="1"/>
    <col min="13805" max="13805" width="8.85546875" style="679" customWidth="1"/>
    <col min="13806" max="13806" width="16" style="679" customWidth="1"/>
    <col min="13807" max="13807" width="0.28515625" style="679" customWidth="1"/>
    <col min="13808" max="13808" width="16" style="679" customWidth="1"/>
    <col min="13809" max="13809" width="0.7109375" style="679" customWidth="1"/>
    <col min="13810" max="13810" width="16.140625" style="679" customWidth="1"/>
    <col min="13811" max="13811" width="12.42578125" style="679" customWidth="1"/>
    <col min="13812" max="13812" width="4.42578125" style="679" customWidth="1"/>
    <col min="13813" max="13813" width="8.28515625" style="679" customWidth="1"/>
    <col min="13814" max="13814" width="14" style="679" customWidth="1"/>
    <col min="13815" max="13815" width="17" style="679" customWidth="1"/>
    <col min="13816" max="13821" width="0" style="679" hidden="1" customWidth="1"/>
    <col min="13822" max="14053" width="9.140625" style="679"/>
    <col min="14054" max="14054" width="16.85546875" style="679" customWidth="1"/>
    <col min="14055" max="14055" width="8.85546875" style="679" customWidth="1"/>
    <col min="14056" max="14056" width="1.140625" style="679" customWidth="1"/>
    <col min="14057" max="14057" width="25.140625" style="679" customWidth="1"/>
    <col min="14058" max="14058" width="10.85546875" style="679" customWidth="1"/>
    <col min="14059" max="14060" width="16.85546875" style="679" customWidth="1"/>
    <col min="14061" max="14061" width="8.85546875" style="679" customWidth="1"/>
    <col min="14062" max="14062" width="16" style="679" customWidth="1"/>
    <col min="14063" max="14063" width="0.28515625" style="679" customWidth="1"/>
    <col min="14064" max="14064" width="16" style="679" customWidth="1"/>
    <col min="14065" max="14065" width="0.7109375" style="679" customWidth="1"/>
    <col min="14066" max="14066" width="16.140625" style="679" customWidth="1"/>
    <col min="14067" max="14067" width="12.42578125" style="679" customWidth="1"/>
    <col min="14068" max="14068" width="4.42578125" style="679" customWidth="1"/>
    <col min="14069" max="14069" width="8.28515625" style="679" customWidth="1"/>
    <col min="14070" max="14070" width="14" style="679" customWidth="1"/>
    <col min="14071" max="14071" width="17" style="679" customWidth="1"/>
    <col min="14072" max="14077" width="0" style="679" hidden="1" customWidth="1"/>
    <col min="14078" max="14309" width="9.140625" style="679"/>
    <col min="14310" max="14310" width="16.85546875" style="679" customWidth="1"/>
    <col min="14311" max="14311" width="8.85546875" style="679" customWidth="1"/>
    <col min="14312" max="14312" width="1.140625" style="679" customWidth="1"/>
    <col min="14313" max="14313" width="25.140625" style="679" customWidth="1"/>
    <col min="14314" max="14314" width="10.85546875" style="679" customWidth="1"/>
    <col min="14315" max="14316" width="16.85546875" style="679" customWidth="1"/>
    <col min="14317" max="14317" width="8.85546875" style="679" customWidth="1"/>
    <col min="14318" max="14318" width="16" style="679" customWidth="1"/>
    <col min="14319" max="14319" width="0.28515625" style="679" customWidth="1"/>
    <col min="14320" max="14320" width="16" style="679" customWidth="1"/>
    <col min="14321" max="14321" width="0.7109375" style="679" customWidth="1"/>
    <col min="14322" max="14322" width="16.140625" style="679" customWidth="1"/>
    <col min="14323" max="14323" width="12.42578125" style="679" customWidth="1"/>
    <col min="14324" max="14324" width="4.42578125" style="679" customWidth="1"/>
    <col min="14325" max="14325" width="8.28515625" style="679" customWidth="1"/>
    <col min="14326" max="14326" width="14" style="679" customWidth="1"/>
    <col min="14327" max="14327" width="17" style="679" customWidth="1"/>
    <col min="14328" max="14333" width="0" style="679" hidden="1" customWidth="1"/>
    <col min="14334" max="14565" width="9.140625" style="679"/>
    <col min="14566" max="14566" width="16.85546875" style="679" customWidth="1"/>
    <col min="14567" max="14567" width="8.85546875" style="679" customWidth="1"/>
    <col min="14568" max="14568" width="1.140625" style="679" customWidth="1"/>
    <col min="14569" max="14569" width="25.140625" style="679" customWidth="1"/>
    <col min="14570" max="14570" width="10.85546875" style="679" customWidth="1"/>
    <col min="14571" max="14572" width="16.85546875" style="679" customWidth="1"/>
    <col min="14573" max="14573" width="8.85546875" style="679" customWidth="1"/>
    <col min="14574" max="14574" width="16" style="679" customWidth="1"/>
    <col min="14575" max="14575" width="0.28515625" style="679" customWidth="1"/>
    <col min="14576" max="14576" width="16" style="679" customWidth="1"/>
    <col min="14577" max="14577" width="0.7109375" style="679" customWidth="1"/>
    <col min="14578" max="14578" width="16.140625" style="679" customWidth="1"/>
    <col min="14579" max="14579" width="12.42578125" style="679" customWidth="1"/>
    <col min="14580" max="14580" width="4.42578125" style="679" customWidth="1"/>
    <col min="14581" max="14581" width="8.28515625" style="679" customWidth="1"/>
    <col min="14582" max="14582" width="14" style="679" customWidth="1"/>
    <col min="14583" max="14583" width="17" style="679" customWidth="1"/>
    <col min="14584" max="14589" width="0" style="679" hidden="1" customWidth="1"/>
    <col min="14590" max="14821" width="9.140625" style="679"/>
    <col min="14822" max="14822" width="16.85546875" style="679" customWidth="1"/>
    <col min="14823" max="14823" width="8.85546875" style="679" customWidth="1"/>
    <col min="14824" max="14824" width="1.140625" style="679" customWidth="1"/>
    <col min="14825" max="14825" width="25.140625" style="679" customWidth="1"/>
    <col min="14826" max="14826" width="10.85546875" style="679" customWidth="1"/>
    <col min="14827" max="14828" width="16.85546875" style="679" customWidth="1"/>
    <col min="14829" max="14829" width="8.85546875" style="679" customWidth="1"/>
    <col min="14830" max="14830" width="16" style="679" customWidth="1"/>
    <col min="14831" max="14831" width="0.28515625" style="679" customWidth="1"/>
    <col min="14832" max="14832" width="16" style="679" customWidth="1"/>
    <col min="14833" max="14833" width="0.7109375" style="679" customWidth="1"/>
    <col min="14834" max="14834" width="16.140625" style="679" customWidth="1"/>
    <col min="14835" max="14835" width="12.42578125" style="679" customWidth="1"/>
    <col min="14836" max="14836" width="4.42578125" style="679" customWidth="1"/>
    <col min="14837" max="14837" width="8.28515625" style="679" customWidth="1"/>
    <col min="14838" max="14838" width="14" style="679" customWidth="1"/>
    <col min="14839" max="14839" width="17" style="679" customWidth="1"/>
    <col min="14840" max="14845" width="0" style="679" hidden="1" customWidth="1"/>
    <col min="14846" max="15077" width="9.140625" style="679"/>
    <col min="15078" max="15078" width="16.85546875" style="679" customWidth="1"/>
    <col min="15079" max="15079" width="8.85546875" style="679" customWidth="1"/>
    <col min="15080" max="15080" width="1.140625" style="679" customWidth="1"/>
    <col min="15081" max="15081" width="25.140625" style="679" customWidth="1"/>
    <col min="15082" max="15082" width="10.85546875" style="679" customWidth="1"/>
    <col min="15083" max="15084" width="16.85546875" style="679" customWidth="1"/>
    <col min="15085" max="15085" width="8.85546875" style="679" customWidth="1"/>
    <col min="15086" max="15086" width="16" style="679" customWidth="1"/>
    <col min="15087" max="15087" width="0.28515625" style="679" customWidth="1"/>
    <col min="15088" max="15088" width="16" style="679" customWidth="1"/>
    <col min="15089" max="15089" width="0.7109375" style="679" customWidth="1"/>
    <col min="15090" max="15090" width="16.140625" style="679" customWidth="1"/>
    <col min="15091" max="15091" width="12.42578125" style="679" customWidth="1"/>
    <col min="15092" max="15092" width="4.42578125" style="679" customWidth="1"/>
    <col min="15093" max="15093" width="8.28515625" style="679" customWidth="1"/>
    <col min="15094" max="15094" width="14" style="679" customWidth="1"/>
    <col min="15095" max="15095" width="17" style="679" customWidth="1"/>
    <col min="15096" max="15101" width="0" style="679" hidden="1" customWidth="1"/>
    <col min="15102" max="15333" width="9.140625" style="679"/>
    <col min="15334" max="15334" width="16.85546875" style="679" customWidth="1"/>
    <col min="15335" max="15335" width="8.85546875" style="679" customWidth="1"/>
    <col min="15336" max="15336" width="1.140625" style="679" customWidth="1"/>
    <col min="15337" max="15337" width="25.140625" style="679" customWidth="1"/>
    <col min="15338" max="15338" width="10.85546875" style="679" customWidth="1"/>
    <col min="15339" max="15340" width="16.85546875" style="679" customWidth="1"/>
    <col min="15341" max="15341" width="8.85546875" style="679" customWidth="1"/>
    <col min="15342" max="15342" width="16" style="679" customWidth="1"/>
    <col min="15343" max="15343" width="0.28515625" style="679" customWidth="1"/>
    <col min="15344" max="15344" width="16" style="679" customWidth="1"/>
    <col min="15345" max="15345" width="0.7109375" style="679" customWidth="1"/>
    <col min="15346" max="15346" width="16.140625" style="679" customWidth="1"/>
    <col min="15347" max="15347" width="12.42578125" style="679" customWidth="1"/>
    <col min="15348" max="15348" width="4.42578125" style="679" customWidth="1"/>
    <col min="15349" max="15349" width="8.28515625" style="679" customWidth="1"/>
    <col min="15350" max="15350" width="14" style="679" customWidth="1"/>
    <col min="15351" max="15351" width="17" style="679" customWidth="1"/>
    <col min="15352" max="15357" width="0" style="679" hidden="1" customWidth="1"/>
    <col min="15358" max="15589" width="9.140625" style="679"/>
    <col min="15590" max="15590" width="16.85546875" style="679" customWidth="1"/>
    <col min="15591" max="15591" width="8.85546875" style="679" customWidth="1"/>
    <col min="15592" max="15592" width="1.140625" style="679" customWidth="1"/>
    <col min="15593" max="15593" width="25.140625" style="679" customWidth="1"/>
    <col min="15594" max="15594" width="10.85546875" style="679" customWidth="1"/>
    <col min="15595" max="15596" width="16.85546875" style="679" customWidth="1"/>
    <col min="15597" max="15597" width="8.85546875" style="679" customWidth="1"/>
    <col min="15598" max="15598" width="16" style="679" customWidth="1"/>
    <col min="15599" max="15599" width="0.28515625" style="679" customWidth="1"/>
    <col min="15600" max="15600" width="16" style="679" customWidth="1"/>
    <col min="15601" max="15601" width="0.7109375" style="679" customWidth="1"/>
    <col min="15602" max="15602" width="16.140625" style="679" customWidth="1"/>
    <col min="15603" max="15603" width="12.42578125" style="679" customWidth="1"/>
    <col min="15604" max="15604" width="4.42578125" style="679" customWidth="1"/>
    <col min="15605" max="15605" width="8.28515625" style="679" customWidth="1"/>
    <col min="15606" max="15606" width="14" style="679" customWidth="1"/>
    <col min="15607" max="15607" width="17" style="679" customWidth="1"/>
    <col min="15608" max="15613" width="0" style="679" hidden="1" customWidth="1"/>
    <col min="15614" max="15845" width="9.140625" style="679"/>
    <col min="15846" max="15846" width="16.85546875" style="679" customWidth="1"/>
    <col min="15847" max="15847" width="8.85546875" style="679" customWidth="1"/>
    <col min="15848" max="15848" width="1.140625" style="679" customWidth="1"/>
    <col min="15849" max="15849" width="25.140625" style="679" customWidth="1"/>
    <col min="15850" max="15850" width="10.85546875" style="679" customWidth="1"/>
    <col min="15851" max="15852" width="16.85546875" style="679" customWidth="1"/>
    <col min="15853" max="15853" width="8.85546875" style="679" customWidth="1"/>
    <col min="15854" max="15854" width="16" style="679" customWidth="1"/>
    <col min="15855" max="15855" width="0.28515625" style="679" customWidth="1"/>
    <col min="15856" max="15856" width="16" style="679" customWidth="1"/>
    <col min="15857" max="15857" width="0.7109375" style="679" customWidth="1"/>
    <col min="15858" max="15858" width="16.140625" style="679" customWidth="1"/>
    <col min="15859" max="15859" width="12.42578125" style="679" customWidth="1"/>
    <col min="15860" max="15860" width="4.42578125" style="679" customWidth="1"/>
    <col min="15861" max="15861" width="8.28515625" style="679" customWidth="1"/>
    <col min="15862" max="15862" width="14" style="679" customWidth="1"/>
    <col min="15863" max="15863" width="17" style="679" customWidth="1"/>
    <col min="15864" max="15869" width="0" style="679" hidden="1" customWidth="1"/>
    <col min="15870" max="16101" width="9.140625" style="679"/>
    <col min="16102" max="16102" width="16.85546875" style="679" customWidth="1"/>
    <col min="16103" max="16103" width="8.85546875" style="679" customWidth="1"/>
    <col min="16104" max="16104" width="1.140625" style="679" customWidth="1"/>
    <col min="16105" max="16105" width="25.140625" style="679" customWidth="1"/>
    <col min="16106" max="16106" width="10.85546875" style="679" customWidth="1"/>
    <col min="16107" max="16108" width="16.85546875" style="679" customWidth="1"/>
    <col min="16109" max="16109" width="8.85546875" style="679" customWidth="1"/>
    <col min="16110" max="16110" width="16" style="679" customWidth="1"/>
    <col min="16111" max="16111" width="0.28515625" style="679" customWidth="1"/>
    <col min="16112" max="16112" width="16" style="679" customWidth="1"/>
    <col min="16113" max="16113" width="0.7109375" style="679" customWidth="1"/>
    <col min="16114" max="16114" width="16.140625" style="679" customWidth="1"/>
    <col min="16115" max="16115" width="12.42578125" style="679" customWidth="1"/>
    <col min="16116" max="16116" width="4.42578125" style="679" customWidth="1"/>
    <col min="16117" max="16117" width="8.28515625" style="679" customWidth="1"/>
    <col min="16118" max="16118" width="14" style="679" customWidth="1"/>
    <col min="16119" max="16119" width="17" style="679" customWidth="1"/>
    <col min="16120" max="16125" width="0" style="679" hidden="1" customWidth="1"/>
    <col min="16126" max="16384" width="9.140625" style="679"/>
  </cols>
  <sheetData>
    <row r="1" spans="1:21" ht="5.25" customHeight="1" thickBot="1">
      <c r="A1" s="916" t="s">
        <v>24</v>
      </c>
      <c r="B1" s="916"/>
      <c r="C1" s="916"/>
      <c r="D1" s="916"/>
      <c r="E1" s="916"/>
      <c r="F1" s="916"/>
      <c r="G1" s="916"/>
      <c r="H1" s="916"/>
      <c r="I1" s="916"/>
      <c r="J1" s="916"/>
      <c r="K1" s="916"/>
      <c r="L1" s="916"/>
      <c r="M1" s="916"/>
      <c r="N1" s="916"/>
      <c r="O1" s="678"/>
      <c r="P1" s="678"/>
      <c r="Q1" s="678"/>
      <c r="R1" s="678"/>
    </row>
    <row r="2" spans="1:21" ht="24.95" customHeight="1" thickBot="1">
      <c r="A2" s="920" t="s">
        <v>25</v>
      </c>
      <c r="B2" s="920"/>
      <c r="C2" s="922" t="s">
        <v>409</v>
      </c>
      <c r="D2" s="922"/>
      <c r="E2" s="922"/>
      <c r="F2" s="922"/>
      <c r="G2" s="922"/>
      <c r="H2" s="678"/>
      <c r="I2" s="678"/>
      <c r="J2" s="678"/>
      <c r="K2" s="678"/>
      <c r="L2" s="678"/>
      <c r="M2" s="678"/>
      <c r="N2" s="678"/>
      <c r="O2" s="678"/>
      <c r="P2" s="678"/>
      <c r="Q2" s="678"/>
      <c r="R2" s="678"/>
    </row>
    <row r="3" spans="1:21" ht="3.75" customHeight="1" thickBot="1">
      <c r="A3" s="678"/>
      <c r="B3" s="678"/>
      <c r="C3" s="678"/>
      <c r="D3" s="678"/>
      <c r="E3" s="678"/>
      <c r="F3" s="678"/>
      <c r="G3" s="678"/>
      <c r="H3" s="678"/>
      <c r="I3" s="920" t="s">
        <v>26</v>
      </c>
      <c r="J3" s="920"/>
      <c r="K3" s="920"/>
      <c r="L3" s="922" t="s">
        <v>18</v>
      </c>
      <c r="M3" s="922"/>
      <c r="N3" s="922"/>
      <c r="O3" s="678"/>
      <c r="P3" s="678"/>
      <c r="Q3" s="678"/>
      <c r="R3" s="678"/>
    </row>
    <row r="4" spans="1:21" ht="15.95" customHeight="1" thickBot="1">
      <c r="A4" s="920" t="s">
        <v>27</v>
      </c>
      <c r="B4" s="920"/>
      <c r="C4" s="922" t="s">
        <v>410</v>
      </c>
      <c r="D4" s="922"/>
      <c r="E4" s="922"/>
      <c r="F4" s="922"/>
      <c r="G4" s="922"/>
      <c r="H4" s="678"/>
      <c r="I4" s="920"/>
      <c r="J4" s="920"/>
      <c r="K4" s="920"/>
      <c r="L4" s="922"/>
      <c r="M4" s="922"/>
      <c r="N4" s="922"/>
      <c r="O4" s="678"/>
      <c r="P4" s="678"/>
      <c r="Q4" s="678"/>
      <c r="R4" s="678"/>
    </row>
    <row r="5" spans="1:21" ht="9" customHeight="1" thickBot="1">
      <c r="A5" s="920"/>
      <c r="B5" s="920"/>
      <c r="C5" s="922"/>
      <c r="D5" s="922"/>
      <c r="E5" s="922"/>
      <c r="F5" s="922"/>
      <c r="G5" s="922"/>
      <c r="H5" s="678"/>
      <c r="I5" s="678"/>
      <c r="J5" s="678"/>
      <c r="K5" s="678"/>
      <c r="L5" s="678"/>
      <c r="M5" s="678"/>
      <c r="N5" s="678"/>
      <c r="O5" s="678"/>
      <c r="P5" s="678"/>
      <c r="Q5" s="678"/>
      <c r="R5" s="678"/>
    </row>
    <row r="6" spans="1:21" ht="3" customHeight="1" thickBot="1">
      <c r="A6" s="678"/>
      <c r="B6" s="678"/>
      <c r="C6" s="678"/>
      <c r="D6" s="678"/>
      <c r="E6" s="678"/>
      <c r="F6" s="678"/>
      <c r="G6" s="678"/>
      <c r="H6" s="678"/>
      <c r="I6" s="920" t="s">
        <v>28</v>
      </c>
      <c r="J6" s="920"/>
      <c r="K6" s="920"/>
      <c r="L6" s="921">
        <v>2022</v>
      </c>
      <c r="M6" s="921"/>
      <c r="N6" s="921"/>
      <c r="O6" s="678"/>
      <c r="P6" s="678"/>
      <c r="Q6" s="678"/>
      <c r="R6" s="678"/>
    </row>
    <row r="7" spans="1:21" ht="21.75" customHeight="1" thickBot="1">
      <c r="A7" s="920" t="s">
        <v>19</v>
      </c>
      <c r="B7" s="920"/>
      <c r="C7" s="922" t="s">
        <v>411</v>
      </c>
      <c r="D7" s="922"/>
      <c r="E7" s="922"/>
      <c r="F7" s="922"/>
      <c r="G7" s="922"/>
      <c r="H7" s="678"/>
      <c r="I7" s="920"/>
      <c r="J7" s="920"/>
      <c r="K7" s="920"/>
      <c r="L7" s="921"/>
      <c r="M7" s="921"/>
      <c r="N7" s="921"/>
      <c r="O7" s="678"/>
      <c r="P7" s="678"/>
      <c r="Q7" s="678"/>
      <c r="R7" s="678"/>
    </row>
    <row r="8" spans="1:21" ht="6" customHeight="1" thickBot="1">
      <c r="A8" s="920"/>
      <c r="B8" s="920"/>
      <c r="C8" s="922"/>
      <c r="D8" s="922"/>
      <c r="E8" s="922"/>
      <c r="F8" s="922"/>
      <c r="G8" s="922"/>
      <c r="H8" s="678"/>
      <c r="I8" s="678"/>
      <c r="J8" s="678"/>
      <c r="K8" s="678"/>
      <c r="L8" s="678"/>
      <c r="M8" s="678"/>
      <c r="N8" s="678"/>
      <c r="O8" s="678"/>
      <c r="P8" s="678"/>
      <c r="Q8" s="678"/>
      <c r="R8" s="678"/>
    </row>
    <row r="9" spans="1:21" ht="3" customHeight="1" thickBot="1">
      <c r="A9" s="920"/>
      <c r="B9" s="920"/>
      <c r="C9" s="922"/>
      <c r="D9" s="922"/>
      <c r="E9" s="922"/>
      <c r="F9" s="922"/>
      <c r="G9" s="922"/>
      <c r="H9" s="678"/>
      <c r="I9" s="916" t="s">
        <v>24</v>
      </c>
      <c r="J9" s="916"/>
      <c r="K9" s="916"/>
      <c r="L9" s="916"/>
      <c r="M9" s="916"/>
      <c r="N9" s="916"/>
      <c r="O9" s="678"/>
      <c r="P9" s="678"/>
      <c r="Q9" s="678"/>
      <c r="R9" s="678"/>
    </row>
    <row r="10" spans="1:21" ht="3.75" customHeight="1" thickBot="1">
      <c r="A10" s="678"/>
      <c r="B10" s="678"/>
      <c r="C10" s="678"/>
      <c r="D10" s="678"/>
      <c r="E10" s="678"/>
      <c r="F10" s="678"/>
      <c r="G10" s="678"/>
      <c r="H10" s="678"/>
      <c r="I10" s="916"/>
      <c r="J10" s="916"/>
      <c r="K10" s="916"/>
      <c r="L10" s="916"/>
      <c r="M10" s="916"/>
      <c r="N10" s="916"/>
      <c r="O10" s="678"/>
      <c r="P10" s="678"/>
      <c r="Q10" s="678"/>
      <c r="R10" s="678"/>
    </row>
    <row r="11" spans="1:21" ht="6" customHeight="1" thickBot="1">
      <c r="A11" s="920" t="s">
        <v>20</v>
      </c>
      <c r="B11" s="920"/>
      <c r="C11" s="922" t="s">
        <v>412</v>
      </c>
      <c r="D11" s="922"/>
      <c r="E11" s="922"/>
      <c r="F11" s="922"/>
      <c r="G11" s="922"/>
      <c r="H11" s="678"/>
      <c r="I11" s="916"/>
      <c r="J11" s="916"/>
      <c r="K11" s="916"/>
      <c r="L11" s="916"/>
      <c r="M11" s="916"/>
      <c r="N11" s="916"/>
      <c r="O11" s="678"/>
      <c r="P11" s="678"/>
      <c r="Q11" s="678"/>
      <c r="R11" s="678"/>
    </row>
    <row r="12" spans="1:21" ht="18.95" customHeight="1" thickBot="1">
      <c r="A12" s="920"/>
      <c r="B12" s="920"/>
      <c r="C12" s="922"/>
      <c r="D12" s="922"/>
      <c r="E12" s="922"/>
      <c r="F12" s="922"/>
      <c r="G12" s="922"/>
      <c r="H12" s="678"/>
      <c r="I12" s="678"/>
      <c r="J12" s="678"/>
      <c r="K12" s="678"/>
      <c r="L12" s="678"/>
      <c r="M12" s="678"/>
      <c r="N12" s="678"/>
      <c r="O12" s="678"/>
      <c r="P12" s="678"/>
      <c r="Q12" s="678"/>
      <c r="R12" s="678"/>
    </row>
    <row r="13" spans="1:21" ht="6" customHeight="1" thickBot="1">
      <c r="A13" s="916" t="s">
        <v>24</v>
      </c>
      <c r="B13" s="916"/>
      <c r="C13" s="916"/>
      <c r="D13" s="916"/>
      <c r="E13" s="916"/>
      <c r="F13" s="916"/>
      <c r="G13" s="916"/>
      <c r="H13" s="916"/>
      <c r="I13" s="916"/>
      <c r="J13" s="916"/>
      <c r="K13" s="916"/>
      <c r="L13" s="916"/>
      <c r="M13" s="916"/>
      <c r="N13" s="916"/>
      <c r="O13" s="678"/>
      <c r="P13" s="678"/>
      <c r="Q13" s="678"/>
      <c r="R13" s="678"/>
    </row>
    <row r="14" spans="1:21" ht="21" customHeight="1" thickBot="1">
      <c r="A14" s="917" t="s">
        <v>29</v>
      </c>
      <c r="B14" s="917"/>
      <c r="C14" s="917"/>
      <c r="D14" s="917"/>
      <c r="E14" s="917" t="s">
        <v>30</v>
      </c>
      <c r="F14" s="917"/>
      <c r="G14" s="917"/>
      <c r="H14" s="917"/>
      <c r="I14" s="917"/>
      <c r="J14" s="917"/>
      <c r="K14" s="917"/>
      <c r="L14" s="917"/>
      <c r="M14" s="917" t="s">
        <v>31</v>
      </c>
      <c r="N14" s="917"/>
      <c r="O14" s="917"/>
      <c r="P14" s="917"/>
      <c r="Q14" s="918"/>
      <c r="R14" s="919" t="s">
        <v>413</v>
      </c>
      <c r="S14" s="919"/>
      <c r="T14" s="919"/>
      <c r="U14" s="919"/>
    </row>
    <row r="15" spans="1:21" ht="27" customHeight="1">
      <c r="A15" s="908" t="s">
        <v>32</v>
      </c>
      <c r="B15" s="908" t="s">
        <v>33</v>
      </c>
      <c r="C15" s="908" t="s">
        <v>34</v>
      </c>
      <c r="D15" s="908" t="s">
        <v>35</v>
      </c>
      <c r="E15" s="908" t="s">
        <v>36</v>
      </c>
      <c r="F15" s="908" t="s">
        <v>37</v>
      </c>
      <c r="G15" s="908" t="s">
        <v>38</v>
      </c>
      <c r="H15" s="908"/>
      <c r="I15" s="908"/>
      <c r="J15" s="908" t="s">
        <v>39</v>
      </c>
      <c r="K15" s="908" t="s">
        <v>40</v>
      </c>
      <c r="L15" s="908"/>
      <c r="M15" s="908" t="s">
        <v>41</v>
      </c>
      <c r="N15" s="910" t="s">
        <v>42</v>
      </c>
      <c r="O15" s="908"/>
      <c r="P15" s="908" t="s">
        <v>45</v>
      </c>
      <c r="Q15" s="908" t="s">
        <v>43</v>
      </c>
      <c r="R15" s="919"/>
      <c r="S15" s="919"/>
      <c r="T15" s="919"/>
      <c r="U15" s="919"/>
    </row>
    <row r="16" spans="1:21" ht="19.5" customHeight="1" thickBot="1">
      <c r="A16" s="909"/>
      <c r="B16" s="909"/>
      <c r="C16" s="909"/>
      <c r="D16" s="909"/>
      <c r="E16" s="909"/>
      <c r="F16" s="909"/>
      <c r="G16" s="909"/>
      <c r="H16" s="909"/>
      <c r="I16" s="909"/>
      <c r="J16" s="909"/>
      <c r="K16" s="909"/>
      <c r="L16" s="909"/>
      <c r="M16" s="909"/>
      <c r="N16" s="911"/>
      <c r="O16" s="909"/>
      <c r="P16" s="909"/>
      <c r="Q16" s="909"/>
      <c r="R16" s="606" t="s">
        <v>237</v>
      </c>
      <c r="S16" s="606" t="s">
        <v>238</v>
      </c>
      <c r="T16" s="606" t="s">
        <v>240</v>
      </c>
      <c r="U16" s="606" t="s">
        <v>239</v>
      </c>
    </row>
    <row r="17" spans="1:21" ht="126.75" customHeight="1" thickBot="1">
      <c r="A17" s="680" t="s">
        <v>414</v>
      </c>
      <c r="B17" s="681" t="s">
        <v>414</v>
      </c>
      <c r="C17" s="681" t="s">
        <v>414</v>
      </c>
      <c r="D17" s="681" t="s">
        <v>414</v>
      </c>
      <c r="E17" s="804" t="s">
        <v>467</v>
      </c>
      <c r="F17" s="682" t="s">
        <v>414</v>
      </c>
      <c r="G17" s="912" t="s">
        <v>414</v>
      </c>
      <c r="H17" s="912"/>
      <c r="I17" s="912"/>
      <c r="J17" s="683" t="s">
        <v>414</v>
      </c>
      <c r="K17" s="913" t="s">
        <v>414</v>
      </c>
      <c r="L17" s="913"/>
      <c r="M17" s="684" t="s">
        <v>414</v>
      </c>
      <c r="N17" s="914" t="s">
        <v>414</v>
      </c>
      <c r="O17" s="915"/>
      <c r="P17" s="684" t="s">
        <v>414</v>
      </c>
      <c r="Q17" s="685" t="s">
        <v>414</v>
      </c>
      <c r="R17" s="686" t="s">
        <v>414</v>
      </c>
      <c r="S17" s="687">
        <v>0</v>
      </c>
      <c r="T17" s="687">
        <v>0</v>
      </c>
      <c r="U17" s="687">
        <f>T17*S17</f>
        <v>0</v>
      </c>
    </row>
    <row r="18" spans="1:21" ht="23.25">
      <c r="P18" s="59" t="s">
        <v>208</v>
      </c>
      <c r="Q18" s="57"/>
      <c r="R18" s="688"/>
      <c r="S18" s="689"/>
      <c r="T18" s="689">
        <f>SUM(T17:T17)</f>
        <v>0</v>
      </c>
      <c r="U18" s="689">
        <f>SUM(U17:U17)</f>
        <v>0</v>
      </c>
    </row>
    <row r="19" spans="1:21" ht="24" thickBot="1">
      <c r="A19" s="888" t="s">
        <v>415</v>
      </c>
      <c r="B19" s="888"/>
      <c r="C19" s="21"/>
      <c r="P19" s="60" t="s">
        <v>207</v>
      </c>
      <c r="Q19" s="58"/>
      <c r="R19" s="56"/>
      <c r="S19" s="42"/>
      <c r="T19" s="42"/>
      <c r="U19" s="42"/>
    </row>
    <row r="20" spans="1:21" ht="33" customHeight="1" thickBot="1">
      <c r="A20" s="888"/>
      <c r="B20" s="888"/>
      <c r="C20" s="21"/>
    </row>
    <row r="21" spans="1:21" ht="12.75" customHeight="1">
      <c r="A21" s="903" t="s">
        <v>66</v>
      </c>
      <c r="B21" s="893" t="s">
        <v>468</v>
      </c>
      <c r="C21" s="895"/>
    </row>
    <row r="22" spans="1:21" ht="12.75" customHeight="1">
      <c r="A22" s="904"/>
      <c r="B22" s="906"/>
      <c r="C22" s="907"/>
    </row>
    <row r="23" spans="1:21" ht="99" customHeight="1" thickBot="1">
      <c r="A23" s="905"/>
      <c r="B23" s="896"/>
      <c r="C23" s="898"/>
    </row>
    <row r="24" spans="1:21" ht="13.5" thickBot="1"/>
    <row r="25" spans="1:21" ht="16.5" thickBot="1">
      <c r="A25" s="5"/>
    </row>
  </sheetData>
  <sheetProtection algorithmName="SHA-512" hashValue="3BviqSEndkSSPp6l8qSx2OTTgfdBc80duJuavRYD24qkBtpPtvrlnzoCp5PXdMjg9A+qvKy33E8yAJVUu+RrHQ==" saltValue="TljQDDI310JkTYWKwV9ksg==" spinCount="100000" sheet="1" objects="1" scenarios="1" selectLockedCells="1" selectUnlockedCells="1"/>
  <mergeCells count="41">
    <mergeCell ref="A1:N1"/>
    <mergeCell ref="A2:B2"/>
    <mergeCell ref="C2:G2"/>
    <mergeCell ref="I3:K4"/>
    <mergeCell ref="L3:N4"/>
    <mergeCell ref="A4:B5"/>
    <mergeCell ref="C4:G5"/>
    <mergeCell ref="I6:K7"/>
    <mergeCell ref="L6:N7"/>
    <mergeCell ref="A7:B9"/>
    <mergeCell ref="C7:G9"/>
    <mergeCell ref="I9:N11"/>
    <mergeCell ref="A11:B12"/>
    <mergeCell ref="C11:G12"/>
    <mergeCell ref="A13:N13"/>
    <mergeCell ref="A14:D14"/>
    <mergeCell ref="E14:L14"/>
    <mergeCell ref="M14:Q14"/>
    <mergeCell ref="R14:U15"/>
    <mergeCell ref="A15:A16"/>
    <mergeCell ref="B15:B16"/>
    <mergeCell ref="C15:C16"/>
    <mergeCell ref="D15:D16"/>
    <mergeCell ref="E15:E16"/>
    <mergeCell ref="N15:O16"/>
    <mergeCell ref="P15:P16"/>
    <mergeCell ref="Q15:Q16"/>
    <mergeCell ref="G17:I17"/>
    <mergeCell ref="K17:L17"/>
    <mergeCell ref="N17:O17"/>
    <mergeCell ref="G15:G16"/>
    <mergeCell ref="H15:H16"/>
    <mergeCell ref="I15:I16"/>
    <mergeCell ref="J15:J16"/>
    <mergeCell ref="K15:K16"/>
    <mergeCell ref="A19:B20"/>
    <mergeCell ref="A21:A23"/>
    <mergeCell ref="B21:C23"/>
    <mergeCell ref="L15:L16"/>
    <mergeCell ref="M15:M16"/>
    <mergeCell ref="F15:F16"/>
  </mergeCells>
  <pageMargins left="0.78740157480314965" right="0" top="2.1653543307086616" bottom="0" header="0.51181102362204722" footer="0.51181102362204722"/>
  <pageSetup paperSize="121" scale="7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59686-3C57-4016-B43B-977230C11EA7}">
  <sheetPr>
    <tabColor rgb="FF00B050"/>
    <pageSetUpPr fitToPage="1"/>
  </sheetPr>
  <dimension ref="A1:AH997"/>
  <sheetViews>
    <sheetView showGridLines="0" topLeftCell="A16" zoomScale="80" zoomScaleNormal="80" workbookViewId="0">
      <selection activeCell="B12" sqref="B12:B13"/>
    </sheetView>
  </sheetViews>
  <sheetFormatPr baseColWidth="10" defaultColWidth="14.42578125" defaultRowHeight="15" customHeight="1"/>
  <cols>
    <col min="1" max="1" width="37" style="292" customWidth="1"/>
    <col min="2" max="2" width="32.42578125" style="292" customWidth="1"/>
    <col min="3" max="3" width="60.42578125" style="292" customWidth="1"/>
    <col min="4" max="4" width="24.28515625" style="292" customWidth="1"/>
    <col min="5" max="5" width="30.85546875" style="292" customWidth="1"/>
    <col min="6" max="6" width="17.28515625" style="292" customWidth="1"/>
    <col min="7" max="7" width="15.85546875" style="292" customWidth="1"/>
    <col min="8" max="19" width="3" style="292" customWidth="1"/>
    <col min="20" max="20" width="15" style="292" hidden="1" customWidth="1"/>
    <col min="21" max="21" width="19.28515625" style="292" hidden="1" customWidth="1"/>
    <col min="22" max="22" width="84.85546875" style="292" hidden="1" customWidth="1"/>
    <col min="23" max="23" width="3.140625" style="292" customWidth="1"/>
    <col min="24" max="24" width="8.7109375" style="402" customWidth="1"/>
    <col min="25" max="25" width="11.42578125" style="292" customWidth="1"/>
    <col min="26" max="26" width="8" style="292" hidden="1" customWidth="1"/>
    <col min="27" max="27" width="7.42578125" style="292" hidden="1" customWidth="1"/>
    <col min="28" max="30" width="10.85546875" style="292" customWidth="1"/>
    <col min="31" max="31" width="22.7109375" style="292" customWidth="1"/>
    <col min="32" max="32" width="5.7109375" style="292" customWidth="1"/>
    <col min="33" max="34" width="10.85546875" style="292" customWidth="1"/>
    <col min="35" max="16384" width="14.42578125" style="292"/>
  </cols>
  <sheetData>
    <row r="1" spans="1:34" ht="8.25" customHeight="1" thickBot="1">
      <c r="A1" s="290"/>
      <c r="B1" s="290"/>
      <c r="C1" s="290"/>
      <c r="D1" s="290"/>
      <c r="E1" s="290"/>
      <c r="F1" s="290"/>
      <c r="G1" s="290"/>
      <c r="H1" s="290"/>
      <c r="I1" s="290"/>
      <c r="J1" s="290"/>
      <c r="K1" s="290"/>
      <c r="L1" s="290"/>
      <c r="M1" s="290"/>
      <c r="N1" s="290"/>
      <c r="O1" s="290"/>
      <c r="P1" s="290"/>
      <c r="Q1" s="290"/>
      <c r="R1" s="290"/>
      <c r="S1" s="290"/>
      <c r="T1" s="290"/>
      <c r="U1" s="290"/>
      <c r="V1" s="290"/>
      <c r="W1" s="290"/>
      <c r="X1" s="403"/>
      <c r="Y1" s="290"/>
      <c r="Z1" s="291"/>
      <c r="AA1" s="290"/>
      <c r="AB1" s="290"/>
      <c r="AC1" s="290"/>
      <c r="AD1" s="290"/>
      <c r="AE1" s="290"/>
      <c r="AF1" s="290"/>
      <c r="AG1" s="290"/>
    </row>
    <row r="2" spans="1:34" ht="30" customHeight="1">
      <c r="A2" s="935"/>
      <c r="B2" s="949" t="s">
        <v>285</v>
      </c>
      <c r="C2" s="950"/>
      <c r="D2" s="950"/>
      <c r="E2" s="950"/>
      <c r="F2" s="950"/>
      <c r="G2" s="950"/>
      <c r="H2" s="950"/>
      <c r="I2" s="950"/>
      <c r="J2" s="950"/>
      <c r="K2" s="950"/>
      <c r="L2" s="950"/>
      <c r="M2" s="950"/>
      <c r="N2" s="950"/>
      <c r="O2" s="950"/>
      <c r="P2" s="950"/>
      <c r="Q2" s="950"/>
      <c r="R2" s="950"/>
      <c r="S2" s="951"/>
      <c r="T2" s="607"/>
      <c r="U2" s="607"/>
      <c r="V2" s="608"/>
      <c r="W2" s="293"/>
      <c r="X2" s="404"/>
      <c r="Y2" s="293"/>
      <c r="Z2" s="294"/>
      <c r="AA2" s="293"/>
      <c r="AB2" s="293"/>
      <c r="AC2" s="293"/>
      <c r="AD2" s="293"/>
      <c r="AE2" s="293"/>
      <c r="AF2" s="290"/>
      <c r="AG2" s="290"/>
    </row>
    <row r="3" spans="1:34" ht="13.5" customHeight="1">
      <c r="A3" s="936"/>
      <c r="B3" s="952"/>
      <c r="C3" s="953"/>
      <c r="D3" s="953"/>
      <c r="E3" s="953"/>
      <c r="F3" s="953"/>
      <c r="G3" s="953"/>
      <c r="H3" s="953"/>
      <c r="I3" s="953"/>
      <c r="J3" s="953"/>
      <c r="K3" s="953"/>
      <c r="L3" s="953"/>
      <c r="M3" s="953"/>
      <c r="N3" s="953"/>
      <c r="O3" s="953"/>
      <c r="P3" s="953"/>
      <c r="Q3" s="953"/>
      <c r="R3" s="953"/>
      <c r="S3" s="954"/>
      <c r="T3" s="601"/>
      <c r="U3" s="601"/>
      <c r="V3" s="609"/>
      <c r="W3" s="290"/>
      <c r="X3" s="403"/>
      <c r="Y3" s="290"/>
      <c r="Z3" s="291"/>
      <c r="AA3" s="290"/>
      <c r="AB3" s="290"/>
      <c r="AC3" s="290"/>
      <c r="AD3" s="290"/>
      <c r="AE3" s="290"/>
      <c r="AF3" s="290"/>
      <c r="AG3" s="290"/>
    </row>
    <row r="4" spans="1:34" ht="13.5" customHeight="1">
      <c r="A4" s="936"/>
      <c r="B4" s="952"/>
      <c r="C4" s="953"/>
      <c r="D4" s="953"/>
      <c r="E4" s="953"/>
      <c r="F4" s="953"/>
      <c r="G4" s="953"/>
      <c r="H4" s="953"/>
      <c r="I4" s="953"/>
      <c r="J4" s="953"/>
      <c r="K4" s="953"/>
      <c r="L4" s="953"/>
      <c r="M4" s="953"/>
      <c r="N4" s="953"/>
      <c r="O4" s="953"/>
      <c r="P4" s="953"/>
      <c r="Q4" s="953"/>
      <c r="R4" s="953"/>
      <c r="S4" s="954"/>
      <c r="T4" s="601"/>
      <c r="U4" s="601"/>
      <c r="V4" s="609"/>
      <c r="W4" s="290"/>
      <c r="X4" s="403"/>
      <c r="Y4" s="290"/>
      <c r="Z4" s="291"/>
      <c r="AA4" s="290"/>
      <c r="AB4" s="290"/>
      <c r="AC4" s="290"/>
      <c r="AD4" s="290"/>
      <c r="AE4" s="290"/>
      <c r="AF4" s="290"/>
      <c r="AG4" s="290"/>
    </row>
    <row r="5" spans="1:34" ht="11.25" customHeight="1" thickBot="1">
      <c r="A5" s="937"/>
      <c r="B5" s="955"/>
      <c r="C5" s="956"/>
      <c r="D5" s="956"/>
      <c r="E5" s="956"/>
      <c r="F5" s="956"/>
      <c r="G5" s="956"/>
      <c r="H5" s="956"/>
      <c r="I5" s="956"/>
      <c r="J5" s="956"/>
      <c r="K5" s="956"/>
      <c r="L5" s="956"/>
      <c r="M5" s="956"/>
      <c r="N5" s="956"/>
      <c r="O5" s="956"/>
      <c r="P5" s="956"/>
      <c r="Q5" s="956"/>
      <c r="R5" s="956"/>
      <c r="S5" s="957"/>
      <c r="T5" s="610"/>
      <c r="U5" s="610"/>
      <c r="V5" s="611"/>
      <c r="W5" s="290"/>
      <c r="X5" s="403"/>
      <c r="Y5" s="290"/>
      <c r="Z5" s="291"/>
      <c r="AA5" s="290"/>
      <c r="AB5" s="290"/>
      <c r="AC5" s="290"/>
      <c r="AD5" s="290"/>
      <c r="AE5" s="290"/>
      <c r="AF5" s="290"/>
      <c r="AG5" s="290"/>
    </row>
    <row r="6" spans="1:34" ht="19.5" customHeight="1" thickBot="1">
      <c r="A6" s="295"/>
      <c r="B6" s="290"/>
      <c r="C6" s="290"/>
      <c r="D6" s="290"/>
      <c r="E6" s="290"/>
      <c r="F6" s="290"/>
      <c r="G6" s="290"/>
      <c r="H6" s="290"/>
      <c r="I6" s="290"/>
      <c r="J6" s="290"/>
      <c r="K6" s="290"/>
      <c r="L6" s="290"/>
      <c r="M6" s="290"/>
      <c r="N6" s="290"/>
      <c r="O6" s="290"/>
      <c r="P6" s="290"/>
      <c r="Q6" s="290"/>
      <c r="R6" s="290"/>
      <c r="S6" s="296"/>
      <c r="T6" s="290"/>
      <c r="U6" s="290"/>
      <c r="V6" s="290"/>
      <c r="W6" s="290"/>
      <c r="X6" s="403"/>
      <c r="Y6" s="290"/>
      <c r="Z6" s="291"/>
      <c r="AA6" s="290"/>
      <c r="AB6" s="290"/>
      <c r="AC6" s="290"/>
      <c r="AD6" s="290"/>
      <c r="AE6" s="290"/>
      <c r="AF6" s="290"/>
      <c r="AG6" s="290"/>
    </row>
    <row r="7" spans="1:34" ht="44.25" customHeight="1" thickBot="1">
      <c r="A7" s="297" t="s">
        <v>261</v>
      </c>
      <c r="B7" s="938" t="s">
        <v>371</v>
      </c>
      <c r="C7" s="939"/>
      <c r="D7" s="939"/>
      <c r="E7" s="939"/>
      <c r="F7" s="939"/>
      <c r="G7" s="939"/>
      <c r="H7" s="939"/>
      <c r="I7" s="939"/>
      <c r="J7" s="939"/>
      <c r="K7" s="939"/>
      <c r="L7" s="939"/>
      <c r="M7" s="939"/>
      <c r="N7" s="939"/>
      <c r="O7" s="939"/>
      <c r="P7" s="939"/>
      <c r="Q7" s="939"/>
      <c r="R7" s="939"/>
      <c r="S7" s="940"/>
      <c r="T7" s="290"/>
      <c r="U7" s="290"/>
      <c r="V7" s="290"/>
      <c r="W7" s="290"/>
      <c r="X7" s="403"/>
      <c r="Y7" s="290"/>
      <c r="Z7" s="291"/>
      <c r="AA7" s="290"/>
      <c r="AB7" s="290"/>
      <c r="AC7" s="290"/>
      <c r="AD7" s="290"/>
      <c r="AE7" s="290"/>
      <c r="AF7" s="290"/>
      <c r="AG7" s="290"/>
      <c r="AH7" s="290"/>
    </row>
    <row r="8" spans="1:34" ht="39.75" customHeight="1" thickBot="1">
      <c r="A8" s="298" t="s">
        <v>286</v>
      </c>
      <c r="B8" s="299" t="s">
        <v>347</v>
      </c>
      <c r="C8" s="300" t="s">
        <v>264</v>
      </c>
      <c r="D8" s="301" t="s">
        <v>287</v>
      </c>
      <c r="E8" s="302" t="s">
        <v>265</v>
      </c>
      <c r="F8" s="303" t="s">
        <v>288</v>
      </c>
      <c r="G8" s="944" t="s">
        <v>267</v>
      </c>
      <c r="H8" s="945"/>
      <c r="I8" s="945"/>
      <c r="J8" s="945"/>
      <c r="K8" s="945"/>
      <c r="L8" s="945"/>
      <c r="M8" s="945"/>
      <c r="N8" s="945"/>
      <c r="O8" s="946" t="s">
        <v>289</v>
      </c>
      <c r="P8" s="947"/>
      <c r="Q8" s="947"/>
      <c r="R8" s="947"/>
      <c r="S8" s="948"/>
      <c r="T8" s="941" t="s">
        <v>289</v>
      </c>
      <c r="U8" s="942"/>
      <c r="V8" s="943"/>
      <c r="W8" s="304"/>
      <c r="X8" s="405"/>
      <c r="Y8" s="304"/>
      <c r="Z8" s="305"/>
      <c r="AA8" s="304"/>
      <c r="AB8" s="304"/>
      <c r="AC8" s="304"/>
      <c r="AD8" s="304"/>
      <c r="AE8" s="304"/>
      <c r="AF8" s="304"/>
      <c r="AG8" s="304"/>
      <c r="AH8" s="304"/>
    </row>
    <row r="9" spans="1:34" ht="12" customHeight="1">
      <c r="A9" s="923" t="s">
        <v>269</v>
      </c>
      <c r="B9" s="923" t="s">
        <v>270</v>
      </c>
      <c r="C9" s="925" t="s">
        <v>271</v>
      </c>
      <c r="D9" s="925" t="s">
        <v>272</v>
      </c>
      <c r="E9" s="923" t="s">
        <v>273</v>
      </c>
      <c r="F9" s="925" t="s">
        <v>274</v>
      </c>
      <c r="G9" s="923" t="s">
        <v>245</v>
      </c>
      <c r="H9" s="964" t="s">
        <v>244</v>
      </c>
      <c r="I9" s="965"/>
      <c r="J9" s="965"/>
      <c r="K9" s="965"/>
      <c r="L9" s="965"/>
      <c r="M9" s="965"/>
      <c r="N9" s="965"/>
      <c r="O9" s="965"/>
      <c r="P9" s="965"/>
      <c r="Q9" s="965"/>
      <c r="R9" s="965"/>
      <c r="S9" s="966"/>
      <c r="T9" s="964" t="s">
        <v>370</v>
      </c>
      <c r="U9" s="965"/>
      <c r="V9" s="966"/>
      <c r="W9" s="306"/>
      <c r="X9" s="406"/>
      <c r="Y9" s="306"/>
      <c r="Z9" s="291"/>
      <c r="AA9" s="306"/>
      <c r="AB9" s="306"/>
      <c r="AC9" s="306"/>
      <c r="AD9" s="306"/>
      <c r="AE9" s="306"/>
      <c r="AF9" s="306"/>
      <c r="AG9" s="306"/>
      <c r="AH9" s="306"/>
    </row>
    <row r="10" spans="1:34" ht="18.75" customHeight="1" thickBot="1">
      <c r="A10" s="924"/>
      <c r="B10" s="924"/>
      <c r="C10" s="924"/>
      <c r="D10" s="924"/>
      <c r="E10" s="924"/>
      <c r="F10" s="924"/>
      <c r="G10" s="924"/>
      <c r="H10" s="936"/>
      <c r="I10" s="965"/>
      <c r="J10" s="965"/>
      <c r="K10" s="965"/>
      <c r="L10" s="965"/>
      <c r="M10" s="965"/>
      <c r="N10" s="965"/>
      <c r="O10" s="965"/>
      <c r="P10" s="965"/>
      <c r="Q10" s="965"/>
      <c r="R10" s="965"/>
      <c r="S10" s="966"/>
      <c r="T10" s="937"/>
      <c r="U10" s="967"/>
      <c r="V10" s="968"/>
      <c r="W10" s="290"/>
      <c r="X10" s="403"/>
      <c r="Y10" s="290"/>
      <c r="Z10" s="291"/>
      <c r="AA10" s="290"/>
      <c r="AB10" s="290"/>
      <c r="AC10" s="290"/>
      <c r="AD10" s="290"/>
      <c r="AE10" s="290"/>
      <c r="AF10" s="290"/>
      <c r="AG10" s="290"/>
      <c r="AH10" s="290"/>
    </row>
    <row r="11" spans="1:34" ht="24" customHeight="1" thickBot="1">
      <c r="A11" s="924"/>
      <c r="B11" s="924"/>
      <c r="C11" s="924"/>
      <c r="D11" s="924"/>
      <c r="E11" s="924"/>
      <c r="F11" s="924"/>
      <c r="G11" s="936"/>
      <c r="H11" s="969">
        <v>1</v>
      </c>
      <c r="I11" s="970"/>
      <c r="J11" s="971"/>
      <c r="K11" s="969">
        <v>2</v>
      </c>
      <c r="L11" s="970"/>
      <c r="M11" s="971"/>
      <c r="N11" s="969">
        <v>3</v>
      </c>
      <c r="O11" s="970"/>
      <c r="P11" s="971"/>
      <c r="Q11" s="969">
        <v>4</v>
      </c>
      <c r="R11" s="970"/>
      <c r="S11" s="971"/>
      <c r="T11" s="560" t="s">
        <v>276</v>
      </c>
      <c r="U11" s="307" t="s">
        <v>239</v>
      </c>
      <c r="V11" s="307" t="s">
        <v>277</v>
      </c>
      <c r="W11" s="290"/>
      <c r="X11" s="403"/>
      <c r="Y11" s="290"/>
      <c r="Z11" s="291"/>
      <c r="AA11" s="290"/>
      <c r="AB11" s="290"/>
      <c r="AC11" s="290"/>
      <c r="AD11" s="290"/>
      <c r="AE11" s="290"/>
      <c r="AF11" s="290"/>
      <c r="AG11" s="290"/>
      <c r="AH11" s="290"/>
    </row>
    <row r="12" spans="1:34" ht="79.5" customHeight="1">
      <c r="A12" s="928" t="s">
        <v>278</v>
      </c>
      <c r="B12" s="931" t="s">
        <v>290</v>
      </c>
      <c r="C12" s="539" t="s">
        <v>349</v>
      </c>
      <c r="D12" s="438" t="s">
        <v>291</v>
      </c>
      <c r="E12" s="540" t="s">
        <v>350</v>
      </c>
      <c r="F12" s="570" t="s">
        <v>351</v>
      </c>
      <c r="G12" s="586">
        <v>0.3</v>
      </c>
      <c r="H12" s="541"/>
      <c r="I12" s="439"/>
      <c r="J12" s="542"/>
      <c r="K12" s="552"/>
      <c r="L12" s="440"/>
      <c r="M12" s="542"/>
      <c r="N12" s="552"/>
      <c r="O12" s="441"/>
      <c r="P12" s="542"/>
      <c r="Q12" s="572"/>
      <c r="R12" s="571"/>
      <c r="S12" s="542"/>
      <c r="T12" s="561"/>
      <c r="U12" s="443"/>
      <c r="V12" s="444"/>
      <c r="W12" s="290"/>
      <c r="X12" s="403">
        <f>2/3</f>
        <v>0.66666666666666663</v>
      </c>
      <c r="Y12" s="317">
        <f>X12*G12</f>
        <v>0.19999999999999998</v>
      </c>
      <c r="Z12" s="291">
        <f>(130/2)/100</f>
        <v>0.65</v>
      </c>
      <c r="AA12" s="312" t="e">
        <f>Z12*#REF!</f>
        <v>#REF!</v>
      </c>
      <c r="AB12" s="290"/>
      <c r="AC12" s="290"/>
      <c r="AD12" s="290"/>
      <c r="AE12" s="290"/>
      <c r="AF12" s="290"/>
      <c r="AG12" s="290"/>
      <c r="AH12" s="290"/>
    </row>
    <row r="13" spans="1:34" ht="63.75" thickBot="1">
      <c r="A13" s="929"/>
      <c r="B13" s="932"/>
      <c r="C13" s="573" t="s">
        <v>353</v>
      </c>
      <c r="D13" s="574" t="s">
        <v>352</v>
      </c>
      <c r="E13" s="574" t="s">
        <v>372</v>
      </c>
      <c r="F13" s="575" t="s">
        <v>354</v>
      </c>
      <c r="G13" s="587">
        <v>0.05</v>
      </c>
      <c r="H13" s="543"/>
      <c r="I13" s="308"/>
      <c r="J13" s="544"/>
      <c r="K13" s="553"/>
      <c r="L13" s="309"/>
      <c r="M13" s="554"/>
      <c r="N13" s="577"/>
      <c r="O13" s="310"/>
      <c r="P13" s="544"/>
      <c r="Q13" s="576"/>
      <c r="R13" s="309"/>
      <c r="S13" s="578"/>
      <c r="T13" s="562"/>
      <c r="U13" s="311"/>
      <c r="V13" s="445"/>
      <c r="W13" s="290"/>
      <c r="X13" s="403">
        <v>0</v>
      </c>
      <c r="Y13" s="317">
        <f t="shared" ref="Y13:Y18" si="0">X13*G13</f>
        <v>0</v>
      </c>
      <c r="Z13" s="291"/>
      <c r="AA13" s="312"/>
      <c r="AB13" s="290"/>
      <c r="AC13" s="290"/>
      <c r="AD13" s="290"/>
      <c r="AE13" s="290"/>
      <c r="AF13" s="290"/>
      <c r="AG13" s="290"/>
      <c r="AH13" s="290"/>
    </row>
    <row r="14" spans="1:34" ht="67.5" customHeight="1">
      <c r="A14" s="929"/>
      <c r="B14" s="931" t="s">
        <v>292</v>
      </c>
      <c r="C14" s="539" t="s">
        <v>355</v>
      </c>
      <c r="D14" s="540" t="s">
        <v>356</v>
      </c>
      <c r="E14" s="791" t="s">
        <v>373</v>
      </c>
      <c r="F14" s="580" t="s">
        <v>357</v>
      </c>
      <c r="G14" s="588">
        <v>0.4</v>
      </c>
      <c r="H14" s="541"/>
      <c r="I14" s="439"/>
      <c r="J14" s="546"/>
      <c r="K14" s="555"/>
      <c r="L14" s="440"/>
      <c r="M14" s="556"/>
      <c r="N14" s="555"/>
      <c r="O14" s="440"/>
      <c r="P14" s="556"/>
      <c r="Q14" s="559"/>
      <c r="R14" s="442"/>
      <c r="S14" s="556"/>
      <c r="T14" s="563"/>
      <c r="U14" s="443"/>
      <c r="V14" s="444"/>
      <c r="W14" s="290"/>
      <c r="X14" s="403">
        <v>0</v>
      </c>
      <c r="Y14" s="317">
        <f t="shared" si="0"/>
        <v>0</v>
      </c>
      <c r="Z14" s="291">
        <v>0.5</v>
      </c>
      <c r="AA14" s="312" t="e">
        <f>Z14*#REF!</f>
        <v>#REF!</v>
      </c>
      <c r="AB14" s="290"/>
      <c r="AC14" s="290"/>
      <c r="AD14" s="290"/>
      <c r="AE14" s="290"/>
      <c r="AF14" s="290"/>
      <c r="AG14" s="290"/>
      <c r="AH14" s="290"/>
    </row>
    <row r="15" spans="1:34" s="464" customFormat="1" ht="126" customHeight="1">
      <c r="A15" s="929"/>
      <c r="B15" s="933"/>
      <c r="C15" s="536" t="s">
        <v>429</v>
      </c>
      <c r="D15" s="537" t="s">
        <v>459</v>
      </c>
      <c r="E15" s="538" t="s">
        <v>348</v>
      </c>
      <c r="F15" s="581" t="s">
        <v>358</v>
      </c>
      <c r="G15" s="589">
        <v>0.1</v>
      </c>
      <c r="H15" s="547"/>
      <c r="I15" s="532"/>
      <c r="J15" s="548"/>
      <c r="K15" s="557"/>
      <c r="L15" s="533"/>
      <c r="M15" s="558"/>
      <c r="N15" s="557"/>
      <c r="O15" s="533"/>
      <c r="P15" s="558"/>
      <c r="Q15" s="793"/>
      <c r="R15" s="584"/>
      <c r="S15" s="792"/>
      <c r="T15" s="564"/>
      <c r="U15" s="534"/>
      <c r="V15" s="535"/>
      <c r="W15" s="290"/>
      <c r="X15" s="403"/>
      <c r="Y15" s="317"/>
      <c r="Z15" s="291"/>
      <c r="AA15" s="312"/>
      <c r="AB15" s="290"/>
      <c r="AC15" s="290"/>
      <c r="AD15" s="290"/>
      <c r="AE15" s="290"/>
      <c r="AF15" s="290"/>
      <c r="AG15" s="290"/>
      <c r="AH15" s="290"/>
    </row>
    <row r="16" spans="1:34" ht="92.25" customHeight="1" thickBot="1">
      <c r="A16" s="929"/>
      <c r="B16" s="934"/>
      <c r="C16" s="446" t="s">
        <v>359</v>
      </c>
      <c r="D16" s="582" t="s">
        <v>293</v>
      </c>
      <c r="E16" s="583" t="s">
        <v>360</v>
      </c>
      <c r="F16" s="579" t="s">
        <v>361</v>
      </c>
      <c r="G16" s="590">
        <v>0.05</v>
      </c>
      <c r="H16" s="545"/>
      <c r="I16" s="450"/>
      <c r="J16" s="549"/>
      <c r="K16" s="550"/>
      <c r="L16" s="447"/>
      <c r="M16" s="551"/>
      <c r="N16" s="550"/>
      <c r="O16" s="447"/>
      <c r="P16" s="551"/>
      <c r="Q16" s="566"/>
      <c r="R16" s="452"/>
      <c r="S16" s="567"/>
      <c r="T16" s="565"/>
      <c r="U16" s="448"/>
      <c r="V16" s="449"/>
      <c r="W16" s="290"/>
      <c r="X16" s="403">
        <v>0</v>
      </c>
      <c r="Y16" s="317">
        <f t="shared" si="0"/>
        <v>0</v>
      </c>
      <c r="Z16" s="291">
        <v>0.5</v>
      </c>
      <c r="AA16" s="312">
        <f>Z16*G14</f>
        <v>0.2</v>
      </c>
      <c r="AB16" s="290"/>
      <c r="AC16" s="290"/>
      <c r="AD16" s="290"/>
      <c r="AE16" s="290"/>
      <c r="AF16" s="290"/>
      <c r="AG16" s="290"/>
      <c r="AH16" s="290"/>
    </row>
    <row r="17" spans="1:34" ht="69" customHeight="1" thickBot="1">
      <c r="A17" s="929"/>
      <c r="B17" s="585" t="s">
        <v>294</v>
      </c>
      <c r="C17" s="539" t="s">
        <v>362</v>
      </c>
      <c r="D17" s="438" t="s">
        <v>167</v>
      </c>
      <c r="E17" s="451" t="s">
        <v>51</v>
      </c>
      <c r="F17" s="570" t="s">
        <v>364</v>
      </c>
      <c r="G17" s="588">
        <v>0.05</v>
      </c>
      <c r="H17" s="541"/>
      <c r="I17" s="439"/>
      <c r="J17" s="546"/>
      <c r="K17" s="555"/>
      <c r="L17" s="440"/>
      <c r="M17" s="556"/>
      <c r="N17" s="555"/>
      <c r="O17" s="440"/>
      <c r="P17" s="556"/>
      <c r="Q17" s="568"/>
      <c r="R17" s="453"/>
      <c r="S17" s="569"/>
      <c r="T17" s="563"/>
      <c r="U17" s="443"/>
      <c r="V17" s="444"/>
      <c r="W17" s="290"/>
      <c r="X17" s="403">
        <v>0</v>
      </c>
      <c r="Y17" s="317">
        <f t="shared" si="0"/>
        <v>0</v>
      </c>
      <c r="Z17" s="291"/>
      <c r="AA17" s="312"/>
      <c r="AB17" s="290"/>
      <c r="AC17" s="290"/>
      <c r="AD17" s="290"/>
      <c r="AE17" s="290"/>
      <c r="AF17" s="290"/>
      <c r="AG17" s="290"/>
      <c r="AH17" s="290"/>
    </row>
    <row r="18" spans="1:34" ht="104.25" customHeight="1" thickBot="1">
      <c r="A18" s="930"/>
      <c r="B18" s="597" t="s">
        <v>295</v>
      </c>
      <c r="C18" s="591" t="s">
        <v>365</v>
      </c>
      <c r="D18" s="592" t="s">
        <v>363</v>
      </c>
      <c r="E18" s="593" t="s">
        <v>78</v>
      </c>
      <c r="F18" s="594" t="s">
        <v>366</v>
      </c>
      <c r="G18" s="595">
        <v>0.05</v>
      </c>
      <c r="H18" s="541"/>
      <c r="I18" s="439"/>
      <c r="J18" s="794"/>
      <c r="K18" s="795"/>
      <c r="L18" s="440"/>
      <c r="M18" s="556"/>
      <c r="N18" s="572"/>
      <c r="O18" s="440"/>
      <c r="P18" s="556"/>
      <c r="Q18" s="596"/>
      <c r="R18" s="453"/>
      <c r="S18" s="556"/>
      <c r="T18" s="563"/>
      <c r="U18" s="443"/>
      <c r="V18" s="444"/>
      <c r="W18" s="290"/>
      <c r="X18" s="403">
        <v>1</v>
      </c>
      <c r="Y18" s="317">
        <f t="shared" si="0"/>
        <v>0.05</v>
      </c>
      <c r="Z18" s="291"/>
      <c r="AA18" s="312"/>
      <c r="AB18" s="290"/>
      <c r="AC18" s="290"/>
      <c r="AD18" s="290"/>
      <c r="AE18" s="290"/>
      <c r="AF18" s="290"/>
      <c r="AG18" s="290"/>
      <c r="AH18" s="290"/>
    </row>
    <row r="19" spans="1:34" ht="21.95" customHeight="1" thickBot="1">
      <c r="A19" s="313"/>
      <c r="B19" s="314"/>
      <c r="C19" s="314"/>
      <c r="G19" s="315">
        <f>SUM(G12:G18)</f>
        <v>1</v>
      </c>
      <c r="H19" s="958" t="s">
        <v>344</v>
      </c>
      <c r="I19" s="959"/>
      <c r="J19" s="959"/>
      <c r="K19" s="959"/>
      <c r="L19" s="959"/>
      <c r="M19" s="959"/>
      <c r="N19" s="959"/>
      <c r="O19" s="959"/>
      <c r="P19" s="959"/>
      <c r="Q19" s="959"/>
      <c r="R19" s="959"/>
      <c r="S19" s="959"/>
      <c r="T19" s="960"/>
      <c r="U19" s="454"/>
      <c r="W19" s="290"/>
      <c r="X19" s="403"/>
      <c r="Y19" s="317">
        <f>SUM(Y12:Y18)</f>
        <v>0.25</v>
      </c>
      <c r="Z19" s="291">
        <v>0.5</v>
      </c>
      <c r="AA19" s="312" t="e">
        <f>Z19*#REF!</f>
        <v>#REF!</v>
      </c>
      <c r="AB19" s="290"/>
      <c r="AC19" s="290"/>
      <c r="AD19" s="290"/>
      <c r="AE19" s="290"/>
      <c r="AF19" s="290"/>
      <c r="AG19" s="290"/>
      <c r="AH19" s="290"/>
    </row>
    <row r="20" spans="1:34" ht="37.5" customHeight="1" thickBot="1">
      <c r="A20" s="290"/>
      <c r="B20" s="316"/>
      <c r="C20" s="316"/>
      <c r="D20" s="290"/>
      <c r="E20" s="290"/>
      <c r="F20" s="290"/>
      <c r="G20" s="317"/>
      <c r="H20" s="961" t="s">
        <v>367</v>
      </c>
      <c r="I20" s="962"/>
      <c r="J20" s="962"/>
      <c r="K20" s="962"/>
      <c r="L20" s="962"/>
      <c r="M20" s="962"/>
      <c r="N20" s="962"/>
      <c r="O20" s="962"/>
      <c r="P20" s="962"/>
      <c r="Q20" s="962"/>
      <c r="R20" s="962"/>
      <c r="S20" s="962"/>
      <c r="T20" s="963"/>
      <c r="U20" s="455">
        <f>U19/Y19</f>
        <v>0</v>
      </c>
      <c r="V20" s="290"/>
      <c r="W20" s="290"/>
      <c r="X20" s="403"/>
      <c r="Y20" s="290"/>
      <c r="Z20" s="291"/>
      <c r="AA20" s="312" t="e">
        <f>SUM(AA12:AA19)</f>
        <v>#REF!</v>
      </c>
      <c r="AB20" s="290"/>
      <c r="AC20" s="290"/>
      <c r="AD20" s="290"/>
      <c r="AE20" s="290"/>
      <c r="AF20" s="290"/>
      <c r="AG20" s="290"/>
      <c r="AH20" s="290"/>
    </row>
    <row r="21" spans="1:34" ht="20.25" customHeight="1" thickBot="1">
      <c r="A21" s="318" t="s">
        <v>296</v>
      </c>
      <c r="B21" s="319"/>
      <c r="C21" s="316"/>
      <c r="D21" s="290"/>
      <c r="E21" s="290"/>
      <c r="F21" s="290"/>
      <c r="G21" s="290"/>
      <c r="H21" s="290"/>
      <c r="I21" s="290"/>
      <c r="J21" s="290"/>
      <c r="K21" s="290"/>
      <c r="L21" s="290"/>
      <c r="M21" s="290"/>
      <c r="N21" s="290"/>
      <c r="O21" s="290"/>
      <c r="P21" s="290"/>
      <c r="Q21" s="290"/>
      <c r="R21" s="290"/>
      <c r="S21" s="290"/>
      <c r="T21" s="290"/>
      <c r="U21" s="290"/>
      <c r="V21" s="290"/>
      <c r="W21" s="290"/>
      <c r="X21" s="403"/>
      <c r="Y21" s="290"/>
      <c r="Z21" s="291"/>
      <c r="AA21" s="290"/>
      <c r="AB21" s="290"/>
      <c r="AC21" s="290"/>
      <c r="AD21" s="290"/>
      <c r="AE21" s="290"/>
      <c r="AF21" s="290"/>
      <c r="AG21" s="290"/>
      <c r="AH21" s="290"/>
    </row>
    <row r="22" spans="1:34" ht="23.25" customHeight="1" thickBot="1">
      <c r="A22" s="320" t="s">
        <v>297</v>
      </c>
      <c r="B22" s="321"/>
      <c r="C22" s="316"/>
      <c r="D22" s="290"/>
      <c r="E22" s="290"/>
      <c r="F22" s="290"/>
      <c r="G22" s="290"/>
      <c r="H22" s="290"/>
      <c r="I22" s="290"/>
      <c r="J22" s="290"/>
      <c r="K22" s="290"/>
      <c r="L22" s="290"/>
      <c r="M22" s="290"/>
      <c r="N22" s="290"/>
      <c r="O22" s="290"/>
      <c r="P22" s="290"/>
      <c r="Q22" s="290"/>
      <c r="R22" s="290"/>
      <c r="S22" s="290"/>
      <c r="T22" s="290"/>
      <c r="U22" s="290"/>
      <c r="V22" s="290"/>
      <c r="W22" s="290"/>
      <c r="X22" s="403"/>
      <c r="Y22" s="290"/>
      <c r="Z22" s="291"/>
      <c r="AA22" s="290"/>
      <c r="AB22" s="290"/>
      <c r="AC22" s="290"/>
      <c r="AD22" s="290"/>
      <c r="AE22" s="290"/>
      <c r="AF22" s="290"/>
      <c r="AG22" s="290"/>
      <c r="AH22" s="290"/>
    </row>
    <row r="23" spans="1:34" ht="22.5" customHeight="1" thickBot="1">
      <c r="A23" s="889" t="s">
        <v>368</v>
      </c>
      <c r="B23" s="890"/>
      <c r="C23" s="290"/>
      <c r="D23" s="290"/>
      <c r="E23" s="290"/>
      <c r="F23" s="290"/>
      <c r="G23" s="290"/>
      <c r="H23" s="290"/>
      <c r="I23" s="290"/>
      <c r="J23" s="290"/>
      <c r="K23" s="290"/>
      <c r="L23" s="290"/>
      <c r="M23" s="290"/>
      <c r="N23" s="290"/>
      <c r="O23" s="290"/>
      <c r="P23" s="290"/>
      <c r="Q23" s="290"/>
      <c r="R23" s="290"/>
      <c r="S23" s="290"/>
      <c r="T23" s="290"/>
      <c r="U23" s="290"/>
      <c r="V23" s="290"/>
      <c r="W23" s="290"/>
      <c r="X23" s="403"/>
      <c r="Y23" s="290"/>
      <c r="Z23" s="291"/>
      <c r="AA23" s="290"/>
      <c r="AB23" s="290"/>
      <c r="AC23" s="290"/>
      <c r="AD23" s="290"/>
      <c r="AE23" s="290"/>
      <c r="AF23" s="290"/>
      <c r="AG23" s="290"/>
      <c r="AH23" s="290"/>
    </row>
    <row r="24" spans="1:34" ht="12.75" customHeight="1" thickBo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403"/>
      <c r="Y24" s="290"/>
      <c r="Z24" s="291"/>
      <c r="AA24" s="290"/>
      <c r="AB24" s="290"/>
      <c r="AC24" s="290"/>
      <c r="AD24" s="290"/>
      <c r="AE24" s="290"/>
      <c r="AF24" s="290"/>
      <c r="AG24" s="290"/>
      <c r="AH24" s="290"/>
    </row>
    <row r="25" spans="1:34" ht="71.25" customHeight="1">
      <c r="A25" s="891" t="s">
        <v>66</v>
      </c>
      <c r="B25" s="893" t="s">
        <v>369</v>
      </c>
      <c r="C25" s="894"/>
      <c r="D25" s="895"/>
      <c r="E25" s="290"/>
      <c r="F25" s="290"/>
      <c r="G25" s="290"/>
      <c r="H25" s="290"/>
      <c r="I25" s="290"/>
      <c r="J25" s="290"/>
      <c r="K25" s="290"/>
      <c r="L25" s="290"/>
      <c r="M25" s="290"/>
      <c r="N25" s="290"/>
      <c r="O25" s="290"/>
      <c r="P25" s="290"/>
      <c r="Q25" s="290"/>
      <c r="R25" s="290"/>
      <c r="S25" s="290"/>
      <c r="T25" s="290"/>
      <c r="U25" s="290"/>
      <c r="V25" s="290"/>
      <c r="W25" s="290"/>
      <c r="X25" s="403"/>
      <c r="Y25" s="290"/>
      <c r="Z25" s="291"/>
      <c r="AA25" s="290"/>
      <c r="AB25" s="290"/>
      <c r="AC25" s="290"/>
      <c r="AD25" s="290"/>
      <c r="AE25" s="290"/>
      <c r="AF25" s="290"/>
      <c r="AG25" s="290"/>
      <c r="AH25" s="290"/>
    </row>
    <row r="26" spans="1:34" ht="12.75" customHeight="1">
      <c r="A26" s="926"/>
      <c r="B26" s="906"/>
      <c r="C26" s="927"/>
      <c r="D26" s="907"/>
      <c r="E26" s="290"/>
      <c r="F26" s="290"/>
      <c r="G26" s="290"/>
      <c r="H26" s="290"/>
      <c r="I26" s="290"/>
      <c r="J26" s="290"/>
      <c r="K26" s="290"/>
      <c r="L26" s="290"/>
      <c r="M26" s="290"/>
      <c r="N26" s="290"/>
      <c r="O26" s="290"/>
      <c r="P26" s="290"/>
      <c r="Q26" s="290"/>
      <c r="R26" s="290"/>
      <c r="S26" s="290"/>
      <c r="T26" s="290"/>
      <c r="U26" s="290"/>
      <c r="V26" s="290"/>
      <c r="W26" s="290"/>
      <c r="X26" s="403"/>
      <c r="Y26" s="290"/>
      <c r="Z26" s="291"/>
      <c r="AA26" s="290"/>
      <c r="AB26" s="290"/>
      <c r="AC26" s="290"/>
      <c r="AD26" s="290"/>
      <c r="AE26" s="290"/>
      <c r="AF26" s="290"/>
      <c r="AG26" s="290"/>
      <c r="AH26" s="290"/>
    </row>
    <row r="27" spans="1:34" ht="43.5" customHeight="1" thickBot="1">
      <c r="A27" s="892"/>
      <c r="B27" s="896"/>
      <c r="C27" s="897"/>
      <c r="D27" s="898"/>
      <c r="E27" s="290"/>
      <c r="F27" s="290"/>
      <c r="G27" s="290"/>
      <c r="H27" s="290"/>
      <c r="I27" s="290"/>
      <c r="J27" s="290"/>
      <c r="K27" s="290"/>
      <c r="L27" s="290"/>
      <c r="M27" s="290"/>
      <c r="N27" s="290"/>
      <c r="O27" s="290"/>
      <c r="P27" s="290"/>
      <c r="Q27" s="290"/>
      <c r="R27" s="290"/>
      <c r="S27" s="290"/>
      <c r="T27" s="290"/>
      <c r="U27" s="290"/>
      <c r="V27" s="290"/>
      <c r="W27" s="290"/>
      <c r="X27" s="403"/>
      <c r="Y27" s="290"/>
      <c r="Z27" s="291"/>
      <c r="AA27" s="290"/>
      <c r="AB27" s="290"/>
      <c r="AC27" s="290"/>
      <c r="AD27" s="290"/>
      <c r="AE27" s="290"/>
      <c r="AF27" s="290"/>
      <c r="AG27" s="290"/>
      <c r="AH27" s="290"/>
    </row>
    <row r="28" spans="1:34" ht="12.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403"/>
      <c r="Y28" s="290"/>
      <c r="Z28" s="291"/>
      <c r="AA28" s="290"/>
      <c r="AB28" s="290"/>
      <c r="AC28" s="290"/>
      <c r="AD28" s="290"/>
      <c r="AE28" s="290"/>
      <c r="AF28" s="290"/>
      <c r="AG28" s="290"/>
      <c r="AH28" s="290"/>
    </row>
    <row r="29" spans="1:34" ht="12.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403"/>
      <c r="Y29" s="290"/>
      <c r="Z29" s="291"/>
      <c r="AA29" s="290"/>
      <c r="AB29" s="290"/>
      <c r="AC29" s="290"/>
      <c r="AD29" s="290"/>
      <c r="AE29" s="290"/>
      <c r="AF29" s="290"/>
      <c r="AG29" s="290"/>
      <c r="AH29" s="290"/>
    </row>
    <row r="30" spans="1:34" ht="12.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403"/>
      <c r="Y30" s="290"/>
      <c r="Z30" s="291"/>
      <c r="AA30" s="290"/>
      <c r="AB30" s="290"/>
      <c r="AC30" s="290"/>
      <c r="AD30" s="290"/>
      <c r="AE30" s="290"/>
      <c r="AF30" s="290"/>
      <c r="AG30" s="290"/>
      <c r="AH30" s="290"/>
    </row>
    <row r="31" spans="1:34" ht="12.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403"/>
      <c r="Y31" s="290"/>
      <c r="Z31" s="291"/>
      <c r="AA31" s="290"/>
      <c r="AB31" s="290"/>
      <c r="AC31" s="290"/>
      <c r="AD31" s="290"/>
      <c r="AE31" s="290"/>
      <c r="AF31" s="290"/>
      <c r="AG31" s="290"/>
      <c r="AH31" s="290"/>
    </row>
    <row r="32" spans="1:34" ht="12.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403"/>
      <c r="Y32" s="290"/>
      <c r="Z32" s="291"/>
      <c r="AA32" s="290"/>
      <c r="AB32" s="290"/>
      <c r="AC32" s="290"/>
      <c r="AD32" s="290"/>
      <c r="AE32" s="290"/>
      <c r="AF32" s="290"/>
      <c r="AG32" s="290"/>
      <c r="AH32" s="290"/>
    </row>
    <row r="33" spans="1:34" ht="12.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403"/>
      <c r="Y33" s="290"/>
      <c r="Z33" s="291"/>
      <c r="AA33" s="290"/>
      <c r="AB33" s="290"/>
      <c r="AC33" s="290"/>
      <c r="AD33" s="290"/>
      <c r="AE33" s="290"/>
      <c r="AF33" s="290"/>
      <c r="AG33" s="290"/>
      <c r="AH33" s="290"/>
    </row>
    <row r="34" spans="1:34" ht="12.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403"/>
      <c r="Y34" s="290"/>
      <c r="Z34" s="291"/>
      <c r="AA34" s="290"/>
      <c r="AB34" s="290"/>
      <c r="AC34" s="290"/>
      <c r="AD34" s="290"/>
      <c r="AE34" s="290"/>
      <c r="AF34" s="290"/>
      <c r="AG34" s="290"/>
      <c r="AH34" s="290"/>
    </row>
    <row r="35" spans="1:34" ht="12.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403"/>
      <c r="Y35" s="290"/>
      <c r="Z35" s="291"/>
      <c r="AA35" s="290"/>
      <c r="AB35" s="290"/>
      <c r="AC35" s="290"/>
      <c r="AD35" s="290"/>
      <c r="AE35" s="290"/>
      <c r="AF35" s="290"/>
      <c r="AG35" s="290"/>
      <c r="AH35" s="290"/>
    </row>
    <row r="36" spans="1:34" ht="12.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403"/>
      <c r="Y36" s="290"/>
      <c r="Z36" s="291"/>
      <c r="AA36" s="290"/>
      <c r="AB36" s="290"/>
      <c r="AC36" s="290"/>
      <c r="AD36" s="290"/>
      <c r="AE36" s="290"/>
      <c r="AF36" s="290"/>
      <c r="AG36" s="290"/>
      <c r="AH36" s="290"/>
    </row>
    <row r="37" spans="1:34" ht="12.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403"/>
      <c r="Y37" s="290"/>
      <c r="Z37" s="291"/>
      <c r="AA37" s="290"/>
      <c r="AB37" s="290"/>
      <c r="AC37" s="290"/>
      <c r="AD37" s="290"/>
      <c r="AE37" s="290"/>
      <c r="AF37" s="290"/>
      <c r="AG37" s="290"/>
      <c r="AH37" s="290"/>
    </row>
    <row r="38" spans="1:34" ht="12.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403"/>
      <c r="Y38" s="290"/>
      <c r="Z38" s="291"/>
      <c r="AA38" s="290"/>
      <c r="AB38" s="290"/>
      <c r="AC38" s="290"/>
      <c r="AD38" s="290"/>
      <c r="AE38" s="290"/>
      <c r="AF38" s="290"/>
      <c r="AG38" s="290"/>
      <c r="AH38" s="290"/>
    </row>
    <row r="39" spans="1:34" ht="12.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403"/>
      <c r="Y39" s="290"/>
      <c r="Z39" s="291"/>
      <c r="AA39" s="290"/>
      <c r="AB39" s="290"/>
      <c r="AC39" s="290"/>
      <c r="AD39" s="290"/>
      <c r="AE39" s="290"/>
      <c r="AF39" s="290"/>
      <c r="AG39" s="290"/>
      <c r="AH39" s="290"/>
    </row>
    <row r="40" spans="1:34" ht="12.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403"/>
      <c r="Y40" s="290"/>
      <c r="Z40" s="291"/>
      <c r="AA40" s="290"/>
      <c r="AB40" s="290"/>
      <c r="AC40" s="290"/>
      <c r="AD40" s="290"/>
      <c r="AE40" s="290"/>
      <c r="AF40" s="290"/>
      <c r="AG40" s="290"/>
      <c r="AH40" s="290"/>
    </row>
    <row r="41" spans="1:34" ht="12.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403"/>
      <c r="Y41" s="290"/>
      <c r="Z41" s="291"/>
      <c r="AA41" s="290"/>
      <c r="AB41" s="290"/>
      <c r="AC41" s="290"/>
      <c r="AD41" s="290"/>
      <c r="AE41" s="290"/>
      <c r="AF41" s="290"/>
      <c r="AG41" s="290"/>
      <c r="AH41" s="290"/>
    </row>
    <row r="42" spans="1:34" ht="12.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403"/>
      <c r="Y42" s="290"/>
      <c r="Z42" s="291"/>
      <c r="AA42" s="290"/>
      <c r="AB42" s="290"/>
      <c r="AC42" s="290"/>
      <c r="AD42" s="290"/>
      <c r="AE42" s="290"/>
      <c r="AF42" s="290"/>
      <c r="AG42" s="290"/>
      <c r="AH42" s="290"/>
    </row>
    <row r="43" spans="1:34" ht="12.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403"/>
      <c r="Y43" s="290"/>
      <c r="Z43" s="291"/>
      <c r="AA43" s="290"/>
      <c r="AB43" s="290"/>
      <c r="AC43" s="290"/>
      <c r="AD43" s="290"/>
      <c r="AE43" s="290"/>
      <c r="AF43" s="290"/>
      <c r="AG43" s="290"/>
      <c r="AH43" s="290"/>
    </row>
    <row r="44" spans="1:34" ht="12.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403"/>
      <c r="Y44" s="290"/>
      <c r="Z44" s="291"/>
      <c r="AA44" s="290"/>
      <c r="AB44" s="290"/>
      <c r="AC44" s="290"/>
      <c r="AD44" s="290"/>
      <c r="AE44" s="290"/>
      <c r="AF44" s="290"/>
      <c r="AG44" s="290"/>
      <c r="AH44" s="290"/>
    </row>
    <row r="45" spans="1:34" ht="12.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403"/>
      <c r="Y45" s="290"/>
      <c r="Z45" s="291"/>
      <c r="AA45" s="290"/>
      <c r="AB45" s="290"/>
      <c r="AC45" s="290"/>
      <c r="AD45" s="290"/>
      <c r="AE45" s="290"/>
      <c r="AF45" s="290"/>
      <c r="AG45" s="290"/>
      <c r="AH45" s="290"/>
    </row>
    <row r="46" spans="1:34" ht="12.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403"/>
      <c r="Y46" s="290"/>
      <c r="Z46" s="291"/>
      <c r="AA46" s="290"/>
      <c r="AB46" s="290"/>
      <c r="AC46" s="290"/>
      <c r="AD46" s="290"/>
      <c r="AE46" s="290"/>
      <c r="AF46" s="290"/>
      <c r="AG46" s="290"/>
      <c r="AH46" s="290"/>
    </row>
    <row r="47" spans="1:34" ht="12.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403"/>
      <c r="Y47" s="290"/>
      <c r="Z47" s="291"/>
      <c r="AA47" s="290"/>
      <c r="AB47" s="290"/>
      <c r="AC47" s="290"/>
      <c r="AD47" s="290"/>
      <c r="AE47" s="290"/>
      <c r="AF47" s="290"/>
      <c r="AG47" s="290"/>
      <c r="AH47" s="290"/>
    </row>
    <row r="48" spans="1:34" ht="12.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403"/>
      <c r="Y48" s="290"/>
      <c r="Z48" s="291"/>
      <c r="AA48" s="290"/>
      <c r="AB48" s="290"/>
      <c r="AC48" s="290"/>
      <c r="AD48" s="290"/>
      <c r="AE48" s="290"/>
      <c r="AF48" s="290"/>
      <c r="AG48" s="290"/>
      <c r="AH48" s="290"/>
    </row>
    <row r="49" spans="1:34" ht="12.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403"/>
      <c r="Y49" s="290"/>
      <c r="Z49" s="291"/>
      <c r="AA49" s="290"/>
      <c r="AB49" s="290"/>
      <c r="AC49" s="290"/>
      <c r="AD49" s="290"/>
      <c r="AE49" s="290"/>
      <c r="AF49" s="290"/>
      <c r="AG49" s="290"/>
      <c r="AH49" s="290"/>
    </row>
    <row r="50" spans="1:34" ht="12.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403"/>
      <c r="Y50" s="290"/>
      <c r="Z50" s="291"/>
      <c r="AA50" s="290"/>
      <c r="AB50" s="290"/>
      <c r="AC50" s="290"/>
      <c r="AD50" s="290"/>
      <c r="AE50" s="290"/>
      <c r="AF50" s="290"/>
      <c r="AG50" s="290"/>
      <c r="AH50" s="290"/>
    </row>
    <row r="51" spans="1:34" ht="12.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403"/>
      <c r="Y51" s="290"/>
      <c r="Z51" s="291"/>
      <c r="AA51" s="290"/>
      <c r="AB51" s="290"/>
      <c r="AC51" s="290"/>
      <c r="AD51" s="290"/>
      <c r="AE51" s="290"/>
      <c r="AF51" s="290"/>
      <c r="AG51" s="290"/>
      <c r="AH51" s="290"/>
    </row>
    <row r="52" spans="1:34" ht="12.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403"/>
      <c r="Y52" s="290"/>
      <c r="Z52" s="291"/>
      <c r="AA52" s="290"/>
      <c r="AB52" s="290"/>
      <c r="AC52" s="290"/>
      <c r="AD52" s="290"/>
      <c r="AE52" s="290"/>
      <c r="AF52" s="290"/>
      <c r="AG52" s="290"/>
      <c r="AH52" s="290"/>
    </row>
    <row r="53" spans="1:34" ht="12.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403"/>
      <c r="Y53" s="290"/>
      <c r="Z53" s="291"/>
      <c r="AA53" s="290"/>
      <c r="AB53" s="290"/>
      <c r="AC53" s="290"/>
      <c r="AD53" s="290"/>
      <c r="AE53" s="290"/>
      <c r="AF53" s="290"/>
      <c r="AG53" s="290"/>
      <c r="AH53" s="290"/>
    </row>
    <row r="54" spans="1:34" ht="12.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403"/>
      <c r="Y54" s="290"/>
      <c r="Z54" s="291"/>
      <c r="AA54" s="290"/>
      <c r="AB54" s="290"/>
      <c r="AC54" s="290"/>
      <c r="AD54" s="290"/>
      <c r="AE54" s="290"/>
      <c r="AF54" s="290"/>
      <c r="AG54" s="290"/>
      <c r="AH54" s="290"/>
    </row>
    <row r="55" spans="1:34" ht="12.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403"/>
      <c r="Y55" s="290"/>
      <c r="Z55" s="291"/>
      <c r="AA55" s="290"/>
      <c r="AB55" s="290"/>
      <c r="AC55" s="290"/>
      <c r="AD55" s="290"/>
      <c r="AE55" s="290"/>
      <c r="AF55" s="290"/>
      <c r="AG55" s="290"/>
      <c r="AH55" s="290"/>
    </row>
    <row r="56" spans="1:34" ht="12.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403"/>
      <c r="Y56" s="290"/>
      <c r="Z56" s="291"/>
      <c r="AA56" s="290"/>
      <c r="AB56" s="290"/>
      <c r="AC56" s="290"/>
      <c r="AD56" s="290"/>
      <c r="AE56" s="290"/>
      <c r="AF56" s="290"/>
      <c r="AG56" s="290"/>
      <c r="AH56" s="290"/>
    </row>
    <row r="57" spans="1:34" ht="12.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403"/>
      <c r="Y57" s="290"/>
      <c r="Z57" s="291"/>
      <c r="AA57" s="290"/>
      <c r="AB57" s="290"/>
      <c r="AC57" s="290"/>
      <c r="AD57" s="290"/>
      <c r="AE57" s="290"/>
      <c r="AF57" s="290"/>
      <c r="AG57" s="290"/>
      <c r="AH57" s="290"/>
    </row>
    <row r="58" spans="1:34" ht="12.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403"/>
      <c r="Y58" s="290"/>
      <c r="Z58" s="291"/>
      <c r="AA58" s="290"/>
      <c r="AB58" s="290"/>
      <c r="AC58" s="290"/>
      <c r="AD58" s="290"/>
      <c r="AE58" s="290"/>
      <c r="AF58" s="290"/>
      <c r="AG58" s="290"/>
      <c r="AH58" s="290"/>
    </row>
    <row r="59" spans="1:34" ht="12.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403"/>
      <c r="Y59" s="290"/>
      <c r="Z59" s="291"/>
      <c r="AA59" s="290"/>
      <c r="AB59" s="290"/>
      <c r="AC59" s="290"/>
      <c r="AD59" s="290"/>
      <c r="AE59" s="290"/>
      <c r="AF59" s="290"/>
      <c r="AG59" s="290"/>
      <c r="AH59" s="290"/>
    </row>
    <row r="60" spans="1:34" ht="12.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403"/>
      <c r="Y60" s="290"/>
      <c r="Z60" s="291"/>
      <c r="AA60" s="290"/>
      <c r="AB60" s="290"/>
      <c r="AC60" s="290"/>
      <c r="AD60" s="290"/>
      <c r="AE60" s="290"/>
      <c r="AF60" s="290"/>
      <c r="AG60" s="290"/>
      <c r="AH60" s="290"/>
    </row>
    <row r="61" spans="1:34" ht="12.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403"/>
      <c r="Y61" s="290"/>
      <c r="Z61" s="291"/>
      <c r="AA61" s="290"/>
      <c r="AB61" s="290"/>
      <c r="AC61" s="290"/>
      <c r="AD61" s="290"/>
      <c r="AE61" s="290"/>
      <c r="AF61" s="290"/>
      <c r="AG61" s="290"/>
      <c r="AH61" s="290"/>
    </row>
    <row r="62" spans="1:34" ht="12.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403"/>
      <c r="Y62" s="290"/>
      <c r="Z62" s="291"/>
      <c r="AA62" s="290"/>
      <c r="AB62" s="290"/>
      <c r="AC62" s="290"/>
      <c r="AD62" s="290"/>
      <c r="AE62" s="290"/>
      <c r="AF62" s="290"/>
      <c r="AG62" s="290"/>
      <c r="AH62" s="290"/>
    </row>
    <row r="63" spans="1:34" ht="12.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403"/>
      <c r="Y63" s="290"/>
      <c r="Z63" s="291"/>
      <c r="AA63" s="290"/>
      <c r="AB63" s="290"/>
      <c r="AC63" s="290"/>
      <c r="AD63" s="290"/>
      <c r="AE63" s="290"/>
      <c r="AF63" s="290"/>
      <c r="AG63" s="290"/>
      <c r="AH63" s="290"/>
    </row>
    <row r="64" spans="1:34" ht="12.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403"/>
      <c r="Y64" s="290"/>
      <c r="Z64" s="291"/>
      <c r="AA64" s="290"/>
      <c r="AB64" s="290"/>
      <c r="AC64" s="290"/>
      <c r="AD64" s="290"/>
      <c r="AE64" s="290"/>
      <c r="AF64" s="290"/>
      <c r="AG64" s="290"/>
      <c r="AH64" s="290"/>
    </row>
    <row r="65" spans="1:34" ht="12.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403"/>
      <c r="Y65" s="290"/>
      <c r="Z65" s="291"/>
      <c r="AA65" s="290"/>
      <c r="AB65" s="290"/>
      <c r="AC65" s="290"/>
      <c r="AD65" s="290"/>
      <c r="AE65" s="290"/>
      <c r="AF65" s="290"/>
      <c r="AG65" s="290"/>
      <c r="AH65" s="290"/>
    </row>
    <row r="66" spans="1:34" ht="12.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403"/>
      <c r="Y66" s="290"/>
      <c r="Z66" s="291"/>
      <c r="AA66" s="290"/>
      <c r="AB66" s="290"/>
      <c r="AC66" s="290"/>
      <c r="AD66" s="290"/>
      <c r="AE66" s="290"/>
      <c r="AF66" s="290"/>
      <c r="AG66" s="290"/>
      <c r="AH66" s="290"/>
    </row>
    <row r="67" spans="1:34" ht="12.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403"/>
      <c r="Y67" s="290"/>
      <c r="Z67" s="291"/>
      <c r="AA67" s="290"/>
      <c r="AB67" s="290"/>
      <c r="AC67" s="290"/>
      <c r="AD67" s="290"/>
      <c r="AE67" s="290"/>
      <c r="AF67" s="290"/>
      <c r="AG67" s="290"/>
      <c r="AH67" s="290"/>
    </row>
    <row r="68" spans="1:34" ht="12.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403"/>
      <c r="Y68" s="290"/>
      <c r="Z68" s="291"/>
      <c r="AA68" s="290"/>
      <c r="AB68" s="290"/>
      <c r="AC68" s="290"/>
      <c r="AD68" s="290"/>
      <c r="AE68" s="290"/>
      <c r="AF68" s="290"/>
      <c r="AG68" s="290"/>
      <c r="AH68" s="290"/>
    </row>
    <row r="69" spans="1:34" ht="12.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403"/>
      <c r="Y69" s="290"/>
      <c r="Z69" s="291"/>
      <c r="AA69" s="290"/>
      <c r="AB69" s="290"/>
      <c r="AC69" s="290"/>
      <c r="AD69" s="290"/>
      <c r="AE69" s="290"/>
      <c r="AF69" s="290"/>
      <c r="AG69" s="290"/>
      <c r="AH69" s="290"/>
    </row>
    <row r="70" spans="1:34" ht="12.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403"/>
      <c r="Y70" s="290"/>
      <c r="Z70" s="291"/>
      <c r="AA70" s="290"/>
      <c r="AB70" s="290"/>
      <c r="AC70" s="290"/>
      <c r="AD70" s="290"/>
      <c r="AE70" s="290"/>
      <c r="AF70" s="290"/>
      <c r="AG70" s="290"/>
      <c r="AH70" s="290"/>
    </row>
    <row r="71" spans="1:34" ht="12.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403"/>
      <c r="Y71" s="290"/>
      <c r="Z71" s="291"/>
      <c r="AA71" s="290"/>
      <c r="AB71" s="290"/>
      <c r="AC71" s="290"/>
      <c r="AD71" s="290"/>
      <c r="AE71" s="290"/>
      <c r="AF71" s="290"/>
      <c r="AG71" s="290"/>
      <c r="AH71" s="290"/>
    </row>
    <row r="72" spans="1:34" ht="12.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403"/>
      <c r="Y72" s="290"/>
      <c r="Z72" s="291"/>
      <c r="AA72" s="290"/>
      <c r="AB72" s="290"/>
      <c r="AC72" s="290"/>
      <c r="AD72" s="290"/>
      <c r="AE72" s="290"/>
      <c r="AF72" s="290"/>
      <c r="AG72" s="290"/>
      <c r="AH72" s="290"/>
    </row>
    <row r="73" spans="1:34" ht="12.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403"/>
      <c r="Y73" s="290"/>
      <c r="Z73" s="291"/>
      <c r="AA73" s="290"/>
      <c r="AB73" s="290"/>
      <c r="AC73" s="290"/>
      <c r="AD73" s="290"/>
      <c r="AE73" s="290"/>
      <c r="AF73" s="290"/>
      <c r="AG73" s="290"/>
      <c r="AH73" s="290"/>
    </row>
    <row r="74" spans="1:34" ht="12.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403"/>
      <c r="Y74" s="290"/>
      <c r="Z74" s="291"/>
      <c r="AA74" s="290"/>
      <c r="AB74" s="290"/>
      <c r="AC74" s="290"/>
      <c r="AD74" s="290"/>
      <c r="AE74" s="290"/>
      <c r="AF74" s="290"/>
      <c r="AG74" s="290"/>
      <c r="AH74" s="290"/>
    </row>
    <row r="75" spans="1:34" ht="12.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403"/>
      <c r="Y75" s="290"/>
      <c r="Z75" s="291"/>
      <c r="AA75" s="290"/>
      <c r="AB75" s="290"/>
      <c r="AC75" s="290"/>
      <c r="AD75" s="290"/>
      <c r="AE75" s="290"/>
      <c r="AF75" s="290"/>
      <c r="AG75" s="290"/>
      <c r="AH75" s="290"/>
    </row>
    <row r="76" spans="1:34" ht="12.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403"/>
      <c r="Y76" s="290"/>
      <c r="Z76" s="291"/>
      <c r="AA76" s="290"/>
      <c r="AB76" s="290"/>
      <c r="AC76" s="290"/>
      <c r="AD76" s="290"/>
      <c r="AE76" s="290"/>
      <c r="AF76" s="290"/>
      <c r="AG76" s="290"/>
      <c r="AH76" s="290"/>
    </row>
    <row r="77" spans="1:34" ht="12.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403"/>
      <c r="Y77" s="290"/>
      <c r="Z77" s="291"/>
      <c r="AA77" s="290"/>
      <c r="AB77" s="290"/>
      <c r="AC77" s="290"/>
      <c r="AD77" s="290"/>
      <c r="AE77" s="290"/>
      <c r="AF77" s="290"/>
      <c r="AG77" s="290"/>
      <c r="AH77" s="290"/>
    </row>
    <row r="78" spans="1:34" ht="12.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403"/>
      <c r="Y78" s="290"/>
      <c r="Z78" s="291"/>
      <c r="AA78" s="290"/>
      <c r="AB78" s="290"/>
      <c r="AC78" s="290"/>
      <c r="AD78" s="290"/>
      <c r="AE78" s="290"/>
      <c r="AF78" s="290"/>
      <c r="AG78" s="290"/>
      <c r="AH78" s="290"/>
    </row>
    <row r="79" spans="1:34" ht="12.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403"/>
      <c r="Y79" s="290"/>
      <c r="Z79" s="291"/>
      <c r="AA79" s="290"/>
      <c r="AB79" s="290"/>
      <c r="AC79" s="290"/>
      <c r="AD79" s="290"/>
      <c r="AE79" s="290"/>
      <c r="AF79" s="290"/>
      <c r="AG79" s="290"/>
      <c r="AH79" s="290"/>
    </row>
    <row r="80" spans="1:34" ht="12.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403"/>
      <c r="Y80" s="290"/>
      <c r="Z80" s="291"/>
      <c r="AA80" s="290"/>
      <c r="AB80" s="290"/>
      <c r="AC80" s="290"/>
      <c r="AD80" s="290"/>
      <c r="AE80" s="290"/>
      <c r="AF80" s="290"/>
      <c r="AG80" s="290"/>
      <c r="AH80" s="290"/>
    </row>
    <row r="81" spans="1:34" ht="12.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403"/>
      <c r="Y81" s="290"/>
      <c r="Z81" s="291"/>
      <c r="AA81" s="290"/>
      <c r="AB81" s="290"/>
      <c r="AC81" s="290"/>
      <c r="AD81" s="290"/>
      <c r="AE81" s="290"/>
      <c r="AF81" s="290"/>
      <c r="AG81" s="290"/>
      <c r="AH81" s="290"/>
    </row>
    <row r="82" spans="1:34" ht="12.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403"/>
      <c r="Y82" s="290"/>
      <c r="Z82" s="291"/>
      <c r="AA82" s="290"/>
      <c r="AB82" s="290"/>
      <c r="AC82" s="290"/>
      <c r="AD82" s="290"/>
      <c r="AE82" s="290"/>
      <c r="AF82" s="290"/>
      <c r="AG82" s="290"/>
      <c r="AH82" s="290"/>
    </row>
    <row r="83" spans="1:34" ht="12.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403"/>
      <c r="Y83" s="290"/>
      <c r="Z83" s="291"/>
      <c r="AA83" s="290"/>
      <c r="AB83" s="290"/>
      <c r="AC83" s="290"/>
      <c r="AD83" s="290"/>
      <c r="AE83" s="290"/>
      <c r="AF83" s="290"/>
      <c r="AG83" s="290"/>
      <c r="AH83" s="290"/>
    </row>
    <row r="84" spans="1:34" ht="12.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403"/>
      <c r="Y84" s="290"/>
      <c r="Z84" s="291"/>
      <c r="AA84" s="290"/>
      <c r="AB84" s="290"/>
      <c r="AC84" s="290"/>
      <c r="AD84" s="290"/>
      <c r="AE84" s="290"/>
      <c r="AF84" s="290"/>
      <c r="AG84" s="290"/>
      <c r="AH84" s="290"/>
    </row>
    <row r="85" spans="1:34" ht="12.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403"/>
      <c r="Y85" s="290"/>
      <c r="Z85" s="291"/>
      <c r="AA85" s="290"/>
      <c r="AB85" s="290"/>
      <c r="AC85" s="290"/>
      <c r="AD85" s="290"/>
      <c r="AE85" s="290"/>
      <c r="AF85" s="290"/>
      <c r="AG85" s="290"/>
      <c r="AH85" s="290"/>
    </row>
    <row r="86" spans="1:34" ht="12.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403"/>
      <c r="Y86" s="290"/>
      <c r="Z86" s="291"/>
      <c r="AA86" s="290"/>
      <c r="AB86" s="290"/>
      <c r="AC86" s="290"/>
      <c r="AD86" s="290"/>
      <c r="AE86" s="290"/>
      <c r="AF86" s="290"/>
      <c r="AG86" s="290"/>
      <c r="AH86" s="290"/>
    </row>
    <row r="87" spans="1:34" ht="12.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403"/>
      <c r="Y87" s="290"/>
      <c r="Z87" s="291"/>
      <c r="AA87" s="290"/>
      <c r="AB87" s="290"/>
      <c r="AC87" s="290"/>
      <c r="AD87" s="290"/>
      <c r="AE87" s="290"/>
      <c r="AF87" s="290"/>
      <c r="AG87" s="290"/>
      <c r="AH87" s="290"/>
    </row>
    <row r="88" spans="1:34" ht="12.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403"/>
      <c r="Y88" s="290"/>
      <c r="Z88" s="291"/>
      <c r="AA88" s="290"/>
      <c r="AB88" s="290"/>
      <c r="AC88" s="290"/>
      <c r="AD88" s="290"/>
      <c r="AE88" s="290"/>
      <c r="AF88" s="290"/>
      <c r="AG88" s="290"/>
      <c r="AH88" s="290"/>
    </row>
    <row r="89" spans="1:34" ht="12.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403"/>
      <c r="Y89" s="290"/>
      <c r="Z89" s="291"/>
      <c r="AA89" s="290"/>
      <c r="AB89" s="290"/>
      <c r="AC89" s="290"/>
      <c r="AD89" s="290"/>
      <c r="AE89" s="290"/>
      <c r="AF89" s="290"/>
      <c r="AG89" s="290"/>
      <c r="AH89" s="290"/>
    </row>
    <row r="90" spans="1:34" ht="12.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403"/>
      <c r="Y90" s="290"/>
      <c r="Z90" s="291"/>
      <c r="AA90" s="290"/>
      <c r="AB90" s="290"/>
      <c r="AC90" s="290"/>
      <c r="AD90" s="290"/>
      <c r="AE90" s="290"/>
      <c r="AF90" s="290"/>
      <c r="AG90" s="290"/>
      <c r="AH90" s="290"/>
    </row>
    <row r="91" spans="1:34" ht="12.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403"/>
      <c r="Y91" s="290"/>
      <c r="Z91" s="291"/>
      <c r="AA91" s="290"/>
      <c r="AB91" s="290"/>
      <c r="AC91" s="290"/>
      <c r="AD91" s="290"/>
      <c r="AE91" s="290"/>
      <c r="AF91" s="290"/>
      <c r="AG91" s="290"/>
      <c r="AH91" s="290"/>
    </row>
    <row r="92" spans="1:34" ht="12.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403"/>
      <c r="Y92" s="290"/>
      <c r="Z92" s="291"/>
      <c r="AA92" s="290"/>
      <c r="AB92" s="290"/>
      <c r="AC92" s="290"/>
      <c r="AD92" s="290"/>
      <c r="AE92" s="290"/>
      <c r="AF92" s="290"/>
      <c r="AG92" s="290"/>
      <c r="AH92" s="290"/>
    </row>
    <row r="93" spans="1:34" ht="12.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403"/>
      <c r="Y93" s="290"/>
      <c r="Z93" s="291"/>
      <c r="AA93" s="290"/>
      <c r="AB93" s="290"/>
      <c r="AC93" s="290"/>
      <c r="AD93" s="290"/>
      <c r="AE93" s="290"/>
      <c r="AF93" s="290"/>
      <c r="AG93" s="290"/>
      <c r="AH93" s="290"/>
    </row>
    <row r="94" spans="1:34" ht="12.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403"/>
      <c r="Y94" s="290"/>
      <c r="Z94" s="291"/>
      <c r="AA94" s="290"/>
      <c r="AB94" s="290"/>
      <c r="AC94" s="290"/>
      <c r="AD94" s="290"/>
      <c r="AE94" s="290"/>
      <c r="AF94" s="290"/>
      <c r="AG94" s="290"/>
      <c r="AH94" s="290"/>
    </row>
    <row r="95" spans="1:34" ht="12.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403"/>
      <c r="Y95" s="290"/>
      <c r="Z95" s="291"/>
      <c r="AA95" s="290"/>
      <c r="AB95" s="290"/>
      <c r="AC95" s="290"/>
      <c r="AD95" s="290"/>
      <c r="AE95" s="290"/>
      <c r="AF95" s="290"/>
      <c r="AG95" s="290"/>
      <c r="AH95" s="290"/>
    </row>
    <row r="96" spans="1:34" ht="12.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403"/>
      <c r="Y96" s="290"/>
      <c r="Z96" s="291"/>
      <c r="AA96" s="290"/>
      <c r="AB96" s="290"/>
      <c r="AC96" s="290"/>
      <c r="AD96" s="290"/>
      <c r="AE96" s="290"/>
      <c r="AF96" s="290"/>
      <c r="AG96" s="290"/>
      <c r="AH96" s="290"/>
    </row>
    <row r="97" spans="1:34" ht="12.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403"/>
      <c r="Y97" s="290"/>
      <c r="Z97" s="291"/>
      <c r="AA97" s="290"/>
      <c r="AB97" s="290"/>
      <c r="AC97" s="290"/>
      <c r="AD97" s="290"/>
      <c r="AE97" s="290"/>
      <c r="AF97" s="290"/>
      <c r="AG97" s="290"/>
      <c r="AH97" s="290"/>
    </row>
    <row r="98" spans="1:34" ht="12.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403"/>
      <c r="Y98" s="290"/>
      <c r="Z98" s="291"/>
      <c r="AA98" s="290"/>
      <c r="AB98" s="290"/>
      <c r="AC98" s="290"/>
      <c r="AD98" s="290"/>
      <c r="AE98" s="290"/>
      <c r="AF98" s="290"/>
      <c r="AG98" s="290"/>
      <c r="AH98" s="290"/>
    </row>
    <row r="99" spans="1:34" ht="12.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403"/>
      <c r="Y99" s="290"/>
      <c r="Z99" s="291"/>
      <c r="AA99" s="290"/>
      <c r="AB99" s="290"/>
      <c r="AC99" s="290"/>
      <c r="AD99" s="290"/>
      <c r="AE99" s="290"/>
      <c r="AF99" s="290"/>
      <c r="AG99" s="290"/>
      <c r="AH99" s="290"/>
    </row>
    <row r="100" spans="1:34" ht="12.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403"/>
      <c r="Y100" s="290"/>
      <c r="Z100" s="291"/>
      <c r="AA100" s="290"/>
      <c r="AB100" s="290"/>
      <c r="AC100" s="290"/>
      <c r="AD100" s="290"/>
      <c r="AE100" s="290"/>
      <c r="AF100" s="290"/>
      <c r="AG100" s="290"/>
      <c r="AH100" s="290"/>
    </row>
    <row r="101" spans="1:34" ht="12.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403"/>
      <c r="Y101" s="290"/>
      <c r="Z101" s="291"/>
      <c r="AA101" s="290"/>
      <c r="AB101" s="290"/>
      <c r="AC101" s="290"/>
      <c r="AD101" s="290"/>
      <c r="AE101" s="290"/>
      <c r="AF101" s="290"/>
      <c r="AG101" s="290"/>
      <c r="AH101" s="290"/>
    </row>
    <row r="102" spans="1:34" ht="12.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403"/>
      <c r="Y102" s="290"/>
      <c r="Z102" s="291"/>
      <c r="AA102" s="290"/>
      <c r="AB102" s="290"/>
      <c r="AC102" s="290"/>
      <c r="AD102" s="290"/>
      <c r="AE102" s="290"/>
      <c r="AF102" s="290"/>
      <c r="AG102" s="290"/>
      <c r="AH102" s="290"/>
    </row>
    <row r="103" spans="1:34" ht="12.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403"/>
      <c r="Y103" s="290"/>
      <c r="Z103" s="291"/>
      <c r="AA103" s="290"/>
      <c r="AB103" s="290"/>
      <c r="AC103" s="290"/>
      <c r="AD103" s="290"/>
      <c r="AE103" s="290"/>
      <c r="AF103" s="290"/>
      <c r="AG103" s="290"/>
      <c r="AH103" s="290"/>
    </row>
    <row r="104" spans="1:34" ht="12.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403"/>
      <c r="Y104" s="290"/>
      <c r="Z104" s="291"/>
      <c r="AA104" s="290"/>
      <c r="AB104" s="290"/>
      <c r="AC104" s="290"/>
      <c r="AD104" s="290"/>
      <c r="AE104" s="290"/>
      <c r="AF104" s="290"/>
      <c r="AG104" s="290"/>
      <c r="AH104" s="290"/>
    </row>
    <row r="105" spans="1:34" ht="12.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403"/>
      <c r="Y105" s="290"/>
      <c r="Z105" s="291"/>
      <c r="AA105" s="290"/>
      <c r="AB105" s="290"/>
      <c r="AC105" s="290"/>
      <c r="AD105" s="290"/>
      <c r="AE105" s="290"/>
      <c r="AF105" s="290"/>
      <c r="AG105" s="290"/>
      <c r="AH105" s="290"/>
    </row>
    <row r="106" spans="1:34" ht="12.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403"/>
      <c r="Y106" s="290"/>
      <c r="Z106" s="291"/>
      <c r="AA106" s="290"/>
      <c r="AB106" s="290"/>
      <c r="AC106" s="290"/>
      <c r="AD106" s="290"/>
      <c r="AE106" s="290"/>
      <c r="AF106" s="290"/>
      <c r="AG106" s="290"/>
      <c r="AH106" s="290"/>
    </row>
    <row r="107" spans="1:34" ht="12.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403"/>
      <c r="Y107" s="290"/>
      <c r="Z107" s="291"/>
      <c r="AA107" s="290"/>
      <c r="AB107" s="290"/>
      <c r="AC107" s="290"/>
      <c r="AD107" s="290"/>
      <c r="AE107" s="290"/>
      <c r="AF107" s="290"/>
      <c r="AG107" s="290"/>
      <c r="AH107" s="290"/>
    </row>
    <row r="108" spans="1:34" ht="12.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403"/>
      <c r="Y108" s="290"/>
      <c r="Z108" s="291"/>
      <c r="AA108" s="290"/>
      <c r="AB108" s="290"/>
      <c r="AC108" s="290"/>
      <c r="AD108" s="290"/>
      <c r="AE108" s="290"/>
      <c r="AF108" s="290"/>
      <c r="AG108" s="290"/>
      <c r="AH108" s="290"/>
    </row>
    <row r="109" spans="1:34" ht="12.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403"/>
      <c r="Y109" s="290"/>
      <c r="Z109" s="291"/>
      <c r="AA109" s="290"/>
      <c r="AB109" s="290"/>
      <c r="AC109" s="290"/>
      <c r="AD109" s="290"/>
      <c r="AE109" s="290"/>
      <c r="AF109" s="290"/>
      <c r="AG109" s="290"/>
      <c r="AH109" s="290"/>
    </row>
    <row r="110" spans="1:34" ht="12.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403"/>
      <c r="Y110" s="290"/>
      <c r="Z110" s="291"/>
      <c r="AA110" s="290"/>
      <c r="AB110" s="290"/>
      <c r="AC110" s="290"/>
      <c r="AD110" s="290"/>
      <c r="AE110" s="290"/>
      <c r="AF110" s="290"/>
      <c r="AG110" s="290"/>
      <c r="AH110" s="290"/>
    </row>
    <row r="111" spans="1:34" ht="12.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403"/>
      <c r="Y111" s="290"/>
      <c r="Z111" s="291"/>
      <c r="AA111" s="290"/>
      <c r="AB111" s="290"/>
      <c r="AC111" s="290"/>
      <c r="AD111" s="290"/>
      <c r="AE111" s="290"/>
      <c r="AF111" s="290"/>
      <c r="AG111" s="290"/>
      <c r="AH111" s="290"/>
    </row>
    <row r="112" spans="1:34" ht="12.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403"/>
      <c r="Y112" s="290"/>
      <c r="Z112" s="291"/>
      <c r="AA112" s="290"/>
      <c r="AB112" s="290"/>
      <c r="AC112" s="290"/>
      <c r="AD112" s="290"/>
      <c r="AE112" s="290"/>
      <c r="AF112" s="290"/>
      <c r="AG112" s="290"/>
      <c r="AH112" s="290"/>
    </row>
    <row r="113" spans="1:34" ht="12.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403"/>
      <c r="Y113" s="290"/>
      <c r="Z113" s="291"/>
      <c r="AA113" s="290"/>
      <c r="AB113" s="290"/>
      <c r="AC113" s="290"/>
      <c r="AD113" s="290"/>
      <c r="AE113" s="290"/>
      <c r="AF113" s="290"/>
      <c r="AG113" s="290"/>
      <c r="AH113" s="290"/>
    </row>
    <row r="114" spans="1:34" ht="12.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403"/>
      <c r="Y114" s="290"/>
      <c r="Z114" s="291"/>
      <c r="AA114" s="290"/>
      <c r="AB114" s="290"/>
      <c r="AC114" s="290"/>
      <c r="AD114" s="290"/>
      <c r="AE114" s="290"/>
      <c r="AF114" s="290"/>
      <c r="AG114" s="290"/>
      <c r="AH114" s="290"/>
    </row>
    <row r="115" spans="1:34" ht="12.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403"/>
      <c r="Y115" s="290"/>
      <c r="Z115" s="291"/>
      <c r="AA115" s="290"/>
      <c r="AB115" s="290"/>
      <c r="AC115" s="290"/>
      <c r="AD115" s="290"/>
      <c r="AE115" s="290"/>
      <c r="AF115" s="290"/>
      <c r="AG115" s="290"/>
      <c r="AH115" s="290"/>
    </row>
    <row r="116" spans="1:34" ht="12.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403"/>
      <c r="Y116" s="290"/>
      <c r="Z116" s="291"/>
      <c r="AA116" s="290"/>
      <c r="AB116" s="290"/>
      <c r="AC116" s="290"/>
      <c r="AD116" s="290"/>
      <c r="AE116" s="290"/>
      <c r="AF116" s="290"/>
      <c r="AG116" s="290"/>
      <c r="AH116" s="290"/>
    </row>
    <row r="117" spans="1:34" ht="12.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403"/>
      <c r="Y117" s="290"/>
      <c r="Z117" s="291"/>
      <c r="AA117" s="290"/>
      <c r="AB117" s="290"/>
      <c r="AC117" s="290"/>
      <c r="AD117" s="290"/>
      <c r="AE117" s="290"/>
      <c r="AF117" s="290"/>
      <c r="AG117" s="290"/>
      <c r="AH117" s="290"/>
    </row>
    <row r="118" spans="1:34" ht="12.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403"/>
      <c r="Y118" s="290"/>
      <c r="Z118" s="291"/>
      <c r="AA118" s="290"/>
      <c r="AB118" s="290"/>
      <c r="AC118" s="290"/>
      <c r="AD118" s="290"/>
      <c r="AE118" s="290"/>
      <c r="AF118" s="290"/>
      <c r="AG118" s="290"/>
      <c r="AH118" s="290"/>
    </row>
    <row r="119" spans="1:34" ht="12.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403"/>
      <c r="Y119" s="290"/>
      <c r="Z119" s="291"/>
      <c r="AA119" s="290"/>
      <c r="AB119" s="290"/>
      <c r="AC119" s="290"/>
      <c r="AD119" s="290"/>
      <c r="AE119" s="290"/>
      <c r="AF119" s="290"/>
      <c r="AG119" s="290"/>
      <c r="AH119" s="290"/>
    </row>
    <row r="120" spans="1:34" ht="12.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403"/>
      <c r="Y120" s="290"/>
      <c r="Z120" s="291"/>
      <c r="AA120" s="290"/>
      <c r="AB120" s="290"/>
      <c r="AC120" s="290"/>
      <c r="AD120" s="290"/>
      <c r="AE120" s="290"/>
      <c r="AF120" s="290"/>
      <c r="AG120" s="290"/>
      <c r="AH120" s="290"/>
    </row>
    <row r="121" spans="1:34" ht="12.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403"/>
      <c r="Y121" s="290"/>
      <c r="Z121" s="291"/>
      <c r="AA121" s="290"/>
      <c r="AB121" s="290"/>
      <c r="AC121" s="290"/>
      <c r="AD121" s="290"/>
      <c r="AE121" s="290"/>
      <c r="AF121" s="290"/>
      <c r="AG121" s="290"/>
      <c r="AH121" s="290"/>
    </row>
    <row r="122" spans="1:34" ht="12.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403"/>
      <c r="Y122" s="290"/>
      <c r="Z122" s="291"/>
      <c r="AA122" s="290"/>
      <c r="AB122" s="290"/>
      <c r="AC122" s="290"/>
      <c r="AD122" s="290"/>
      <c r="AE122" s="290"/>
      <c r="AF122" s="290"/>
      <c r="AG122" s="290"/>
      <c r="AH122" s="290"/>
    </row>
    <row r="123" spans="1:34" ht="12.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403"/>
      <c r="Y123" s="290"/>
      <c r="Z123" s="291"/>
      <c r="AA123" s="290"/>
      <c r="AB123" s="290"/>
      <c r="AC123" s="290"/>
      <c r="AD123" s="290"/>
      <c r="AE123" s="290"/>
      <c r="AF123" s="290"/>
      <c r="AG123" s="290"/>
      <c r="AH123" s="290"/>
    </row>
    <row r="124" spans="1:34" ht="12.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403"/>
      <c r="Y124" s="290"/>
      <c r="Z124" s="291"/>
      <c r="AA124" s="290"/>
      <c r="AB124" s="290"/>
      <c r="AC124" s="290"/>
      <c r="AD124" s="290"/>
      <c r="AE124" s="290"/>
      <c r="AF124" s="290"/>
      <c r="AG124" s="290"/>
      <c r="AH124" s="290"/>
    </row>
    <row r="125" spans="1:34" ht="12.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403"/>
      <c r="Y125" s="290"/>
      <c r="Z125" s="291"/>
      <c r="AA125" s="290"/>
      <c r="AB125" s="290"/>
      <c r="AC125" s="290"/>
      <c r="AD125" s="290"/>
      <c r="AE125" s="290"/>
      <c r="AF125" s="290"/>
      <c r="AG125" s="290"/>
      <c r="AH125" s="290"/>
    </row>
    <row r="126" spans="1:34" ht="12.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403"/>
      <c r="Y126" s="290"/>
      <c r="Z126" s="291"/>
      <c r="AA126" s="290"/>
      <c r="AB126" s="290"/>
      <c r="AC126" s="290"/>
      <c r="AD126" s="290"/>
      <c r="AE126" s="290"/>
      <c r="AF126" s="290"/>
      <c r="AG126" s="290"/>
      <c r="AH126" s="290"/>
    </row>
    <row r="127" spans="1:34" ht="12.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403"/>
      <c r="Y127" s="290"/>
      <c r="Z127" s="291"/>
      <c r="AA127" s="290"/>
      <c r="AB127" s="290"/>
      <c r="AC127" s="290"/>
      <c r="AD127" s="290"/>
      <c r="AE127" s="290"/>
      <c r="AF127" s="290"/>
      <c r="AG127" s="290"/>
      <c r="AH127" s="290"/>
    </row>
    <row r="128" spans="1:34" ht="12.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403"/>
      <c r="Y128" s="290"/>
      <c r="Z128" s="291"/>
      <c r="AA128" s="290"/>
      <c r="AB128" s="290"/>
      <c r="AC128" s="290"/>
      <c r="AD128" s="290"/>
      <c r="AE128" s="290"/>
      <c r="AF128" s="290"/>
      <c r="AG128" s="290"/>
      <c r="AH128" s="290"/>
    </row>
    <row r="129" spans="1:34" ht="12.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403"/>
      <c r="Y129" s="290"/>
      <c r="Z129" s="291"/>
      <c r="AA129" s="290"/>
      <c r="AB129" s="290"/>
      <c r="AC129" s="290"/>
      <c r="AD129" s="290"/>
      <c r="AE129" s="290"/>
      <c r="AF129" s="290"/>
      <c r="AG129" s="290"/>
      <c r="AH129" s="290"/>
    </row>
    <row r="130" spans="1:34" ht="12.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403"/>
      <c r="Y130" s="290"/>
      <c r="Z130" s="291"/>
      <c r="AA130" s="290"/>
      <c r="AB130" s="290"/>
      <c r="AC130" s="290"/>
      <c r="AD130" s="290"/>
      <c r="AE130" s="290"/>
      <c r="AF130" s="290"/>
      <c r="AG130" s="290"/>
      <c r="AH130" s="290"/>
    </row>
    <row r="131" spans="1:34" ht="12.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403"/>
      <c r="Y131" s="290"/>
      <c r="Z131" s="291"/>
      <c r="AA131" s="290"/>
      <c r="AB131" s="290"/>
      <c r="AC131" s="290"/>
      <c r="AD131" s="290"/>
      <c r="AE131" s="290"/>
      <c r="AF131" s="290"/>
      <c r="AG131" s="290"/>
      <c r="AH131" s="290"/>
    </row>
    <row r="132" spans="1:34" ht="12.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403"/>
      <c r="Y132" s="290"/>
      <c r="Z132" s="291"/>
      <c r="AA132" s="290"/>
      <c r="AB132" s="290"/>
      <c r="AC132" s="290"/>
      <c r="AD132" s="290"/>
      <c r="AE132" s="290"/>
      <c r="AF132" s="290"/>
      <c r="AG132" s="290"/>
      <c r="AH132" s="290"/>
    </row>
    <row r="133" spans="1:34" ht="12.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403"/>
      <c r="Y133" s="290"/>
      <c r="Z133" s="291"/>
      <c r="AA133" s="290"/>
      <c r="AB133" s="290"/>
      <c r="AC133" s="290"/>
      <c r="AD133" s="290"/>
      <c r="AE133" s="290"/>
      <c r="AF133" s="290"/>
      <c r="AG133" s="290"/>
      <c r="AH133" s="290"/>
    </row>
    <row r="134" spans="1:34" ht="12.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403"/>
      <c r="Y134" s="290"/>
      <c r="Z134" s="291"/>
      <c r="AA134" s="290"/>
      <c r="AB134" s="290"/>
      <c r="AC134" s="290"/>
      <c r="AD134" s="290"/>
      <c r="AE134" s="290"/>
      <c r="AF134" s="290"/>
      <c r="AG134" s="290"/>
      <c r="AH134" s="290"/>
    </row>
    <row r="135" spans="1:34" ht="12.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403"/>
      <c r="Y135" s="290"/>
      <c r="Z135" s="291"/>
      <c r="AA135" s="290"/>
      <c r="AB135" s="290"/>
      <c r="AC135" s="290"/>
      <c r="AD135" s="290"/>
      <c r="AE135" s="290"/>
      <c r="AF135" s="290"/>
      <c r="AG135" s="290"/>
      <c r="AH135" s="290"/>
    </row>
    <row r="136" spans="1:34" ht="12.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403"/>
      <c r="Y136" s="290"/>
      <c r="Z136" s="291"/>
      <c r="AA136" s="290"/>
      <c r="AB136" s="290"/>
      <c r="AC136" s="290"/>
      <c r="AD136" s="290"/>
      <c r="AE136" s="290"/>
      <c r="AF136" s="290"/>
      <c r="AG136" s="290"/>
      <c r="AH136" s="290"/>
    </row>
    <row r="137" spans="1:34" ht="12.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403"/>
      <c r="Y137" s="290"/>
      <c r="Z137" s="291"/>
      <c r="AA137" s="290"/>
      <c r="AB137" s="290"/>
      <c r="AC137" s="290"/>
      <c r="AD137" s="290"/>
      <c r="AE137" s="290"/>
      <c r="AF137" s="290"/>
      <c r="AG137" s="290"/>
      <c r="AH137" s="290"/>
    </row>
    <row r="138" spans="1:34" ht="12.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403"/>
      <c r="Y138" s="290"/>
      <c r="Z138" s="291"/>
      <c r="AA138" s="290"/>
      <c r="AB138" s="290"/>
      <c r="AC138" s="290"/>
      <c r="AD138" s="290"/>
      <c r="AE138" s="290"/>
      <c r="AF138" s="290"/>
      <c r="AG138" s="290"/>
      <c r="AH138" s="290"/>
    </row>
    <row r="139" spans="1:34" ht="12.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403"/>
      <c r="Y139" s="290"/>
      <c r="Z139" s="291"/>
      <c r="AA139" s="290"/>
      <c r="AB139" s="290"/>
      <c r="AC139" s="290"/>
      <c r="AD139" s="290"/>
      <c r="AE139" s="290"/>
      <c r="AF139" s="290"/>
      <c r="AG139" s="290"/>
      <c r="AH139" s="290"/>
    </row>
    <row r="140" spans="1:34" ht="12.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403"/>
      <c r="Y140" s="290"/>
      <c r="Z140" s="291"/>
      <c r="AA140" s="290"/>
      <c r="AB140" s="290"/>
      <c r="AC140" s="290"/>
      <c r="AD140" s="290"/>
      <c r="AE140" s="290"/>
      <c r="AF140" s="290"/>
      <c r="AG140" s="290"/>
      <c r="AH140" s="290"/>
    </row>
    <row r="141" spans="1:34" ht="12.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403"/>
      <c r="Y141" s="290"/>
      <c r="Z141" s="291"/>
      <c r="AA141" s="290"/>
      <c r="AB141" s="290"/>
      <c r="AC141" s="290"/>
      <c r="AD141" s="290"/>
      <c r="AE141" s="290"/>
      <c r="AF141" s="290"/>
      <c r="AG141" s="290"/>
      <c r="AH141" s="290"/>
    </row>
    <row r="142" spans="1:34" ht="12.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403"/>
      <c r="Y142" s="290"/>
      <c r="Z142" s="291"/>
      <c r="AA142" s="290"/>
      <c r="AB142" s="290"/>
      <c r="AC142" s="290"/>
      <c r="AD142" s="290"/>
      <c r="AE142" s="290"/>
      <c r="AF142" s="290"/>
      <c r="AG142" s="290"/>
      <c r="AH142" s="290"/>
    </row>
    <row r="143" spans="1:34" ht="12.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403"/>
      <c r="Y143" s="290"/>
      <c r="Z143" s="291"/>
      <c r="AA143" s="290"/>
      <c r="AB143" s="290"/>
      <c r="AC143" s="290"/>
      <c r="AD143" s="290"/>
      <c r="AE143" s="290"/>
      <c r="AF143" s="290"/>
      <c r="AG143" s="290"/>
      <c r="AH143" s="290"/>
    </row>
    <row r="144" spans="1:34" ht="12.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403"/>
      <c r="Y144" s="290"/>
      <c r="Z144" s="291"/>
      <c r="AA144" s="290"/>
      <c r="AB144" s="290"/>
      <c r="AC144" s="290"/>
      <c r="AD144" s="290"/>
      <c r="AE144" s="290"/>
      <c r="AF144" s="290"/>
      <c r="AG144" s="290"/>
      <c r="AH144" s="290"/>
    </row>
    <row r="145" spans="1:34" ht="12.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403"/>
      <c r="Y145" s="290"/>
      <c r="Z145" s="291"/>
      <c r="AA145" s="290"/>
      <c r="AB145" s="290"/>
      <c r="AC145" s="290"/>
      <c r="AD145" s="290"/>
      <c r="AE145" s="290"/>
      <c r="AF145" s="290"/>
      <c r="AG145" s="290"/>
      <c r="AH145" s="290"/>
    </row>
    <row r="146" spans="1:34" ht="12.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403"/>
      <c r="Y146" s="290"/>
      <c r="Z146" s="291"/>
      <c r="AA146" s="290"/>
      <c r="AB146" s="290"/>
      <c r="AC146" s="290"/>
      <c r="AD146" s="290"/>
      <c r="AE146" s="290"/>
      <c r="AF146" s="290"/>
      <c r="AG146" s="290"/>
      <c r="AH146" s="290"/>
    </row>
    <row r="147" spans="1:34" ht="12.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403"/>
      <c r="Y147" s="290"/>
      <c r="Z147" s="291"/>
      <c r="AA147" s="290"/>
      <c r="AB147" s="290"/>
      <c r="AC147" s="290"/>
      <c r="AD147" s="290"/>
      <c r="AE147" s="290"/>
      <c r="AF147" s="290"/>
      <c r="AG147" s="290"/>
      <c r="AH147" s="290"/>
    </row>
    <row r="148" spans="1:34" ht="12.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403"/>
      <c r="Y148" s="290"/>
      <c r="Z148" s="291"/>
      <c r="AA148" s="290"/>
      <c r="AB148" s="290"/>
      <c r="AC148" s="290"/>
      <c r="AD148" s="290"/>
      <c r="AE148" s="290"/>
      <c r="AF148" s="290"/>
      <c r="AG148" s="290"/>
      <c r="AH148" s="290"/>
    </row>
    <row r="149" spans="1:34" ht="12.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403"/>
      <c r="Y149" s="290"/>
      <c r="Z149" s="291"/>
      <c r="AA149" s="290"/>
      <c r="AB149" s="290"/>
      <c r="AC149" s="290"/>
      <c r="AD149" s="290"/>
      <c r="AE149" s="290"/>
      <c r="AF149" s="290"/>
      <c r="AG149" s="290"/>
      <c r="AH149" s="290"/>
    </row>
    <row r="150" spans="1:34" ht="12.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403"/>
      <c r="Y150" s="290"/>
      <c r="Z150" s="291"/>
      <c r="AA150" s="290"/>
      <c r="AB150" s="290"/>
      <c r="AC150" s="290"/>
      <c r="AD150" s="290"/>
      <c r="AE150" s="290"/>
      <c r="AF150" s="290"/>
      <c r="AG150" s="290"/>
      <c r="AH150" s="290"/>
    </row>
    <row r="151" spans="1:34" ht="12.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403"/>
      <c r="Y151" s="290"/>
      <c r="Z151" s="291"/>
      <c r="AA151" s="290"/>
      <c r="AB151" s="290"/>
      <c r="AC151" s="290"/>
      <c r="AD151" s="290"/>
      <c r="AE151" s="290"/>
      <c r="AF151" s="290"/>
      <c r="AG151" s="290"/>
      <c r="AH151" s="290"/>
    </row>
    <row r="152" spans="1:34" ht="12.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403"/>
      <c r="Y152" s="290"/>
      <c r="Z152" s="291"/>
      <c r="AA152" s="290"/>
      <c r="AB152" s="290"/>
      <c r="AC152" s="290"/>
      <c r="AD152" s="290"/>
      <c r="AE152" s="290"/>
      <c r="AF152" s="290"/>
      <c r="AG152" s="290"/>
      <c r="AH152" s="290"/>
    </row>
    <row r="153" spans="1:34" ht="12.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403"/>
      <c r="Y153" s="290"/>
      <c r="Z153" s="291"/>
      <c r="AA153" s="290"/>
      <c r="AB153" s="290"/>
      <c r="AC153" s="290"/>
      <c r="AD153" s="290"/>
      <c r="AE153" s="290"/>
      <c r="AF153" s="290"/>
      <c r="AG153" s="290"/>
      <c r="AH153" s="290"/>
    </row>
    <row r="154" spans="1:34" ht="12.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403"/>
      <c r="Y154" s="290"/>
      <c r="Z154" s="291"/>
      <c r="AA154" s="290"/>
      <c r="AB154" s="290"/>
      <c r="AC154" s="290"/>
      <c r="AD154" s="290"/>
      <c r="AE154" s="290"/>
      <c r="AF154" s="290"/>
      <c r="AG154" s="290"/>
      <c r="AH154" s="290"/>
    </row>
    <row r="155" spans="1:34" ht="12.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403"/>
      <c r="Y155" s="290"/>
      <c r="Z155" s="291"/>
      <c r="AA155" s="290"/>
      <c r="AB155" s="290"/>
      <c r="AC155" s="290"/>
      <c r="AD155" s="290"/>
      <c r="AE155" s="290"/>
      <c r="AF155" s="290"/>
      <c r="AG155" s="290"/>
      <c r="AH155" s="290"/>
    </row>
    <row r="156" spans="1:34" ht="12.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403"/>
      <c r="Y156" s="290"/>
      <c r="Z156" s="291"/>
      <c r="AA156" s="290"/>
      <c r="AB156" s="290"/>
      <c r="AC156" s="290"/>
      <c r="AD156" s="290"/>
      <c r="AE156" s="290"/>
      <c r="AF156" s="290"/>
      <c r="AG156" s="290"/>
      <c r="AH156" s="290"/>
    </row>
    <row r="157" spans="1:34" ht="12.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403"/>
      <c r="Y157" s="290"/>
      <c r="Z157" s="291"/>
      <c r="AA157" s="290"/>
      <c r="AB157" s="290"/>
      <c r="AC157" s="290"/>
      <c r="AD157" s="290"/>
      <c r="AE157" s="290"/>
      <c r="AF157" s="290"/>
      <c r="AG157" s="290"/>
      <c r="AH157" s="290"/>
    </row>
    <row r="158" spans="1:34" ht="12.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403"/>
      <c r="Y158" s="290"/>
      <c r="Z158" s="291"/>
      <c r="AA158" s="290"/>
      <c r="AB158" s="290"/>
      <c r="AC158" s="290"/>
      <c r="AD158" s="290"/>
      <c r="AE158" s="290"/>
      <c r="AF158" s="290"/>
      <c r="AG158" s="290"/>
      <c r="AH158" s="290"/>
    </row>
    <row r="159" spans="1:34" ht="12.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403"/>
      <c r="Y159" s="290"/>
      <c r="Z159" s="291"/>
      <c r="AA159" s="290"/>
      <c r="AB159" s="290"/>
      <c r="AC159" s="290"/>
      <c r="AD159" s="290"/>
      <c r="AE159" s="290"/>
      <c r="AF159" s="290"/>
      <c r="AG159" s="290"/>
      <c r="AH159" s="290"/>
    </row>
    <row r="160" spans="1:34" ht="12.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403"/>
      <c r="Y160" s="290"/>
      <c r="Z160" s="291"/>
      <c r="AA160" s="290"/>
      <c r="AB160" s="290"/>
      <c r="AC160" s="290"/>
      <c r="AD160" s="290"/>
      <c r="AE160" s="290"/>
      <c r="AF160" s="290"/>
      <c r="AG160" s="290"/>
      <c r="AH160" s="290"/>
    </row>
    <row r="161" spans="1:34" ht="12.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403"/>
      <c r="Y161" s="290"/>
      <c r="Z161" s="291"/>
      <c r="AA161" s="290"/>
      <c r="AB161" s="290"/>
      <c r="AC161" s="290"/>
      <c r="AD161" s="290"/>
      <c r="AE161" s="290"/>
      <c r="AF161" s="290"/>
      <c r="AG161" s="290"/>
      <c r="AH161" s="290"/>
    </row>
    <row r="162" spans="1:34" ht="12.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403"/>
      <c r="Y162" s="290"/>
      <c r="Z162" s="291"/>
      <c r="AA162" s="290"/>
      <c r="AB162" s="290"/>
      <c r="AC162" s="290"/>
      <c r="AD162" s="290"/>
      <c r="AE162" s="290"/>
      <c r="AF162" s="290"/>
      <c r="AG162" s="290"/>
      <c r="AH162" s="290"/>
    </row>
    <row r="163" spans="1:34" ht="12.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403"/>
      <c r="Y163" s="290"/>
      <c r="Z163" s="291"/>
      <c r="AA163" s="290"/>
      <c r="AB163" s="290"/>
      <c r="AC163" s="290"/>
      <c r="AD163" s="290"/>
      <c r="AE163" s="290"/>
      <c r="AF163" s="290"/>
      <c r="AG163" s="290"/>
      <c r="AH163" s="290"/>
    </row>
    <row r="164" spans="1:34" ht="12.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403"/>
      <c r="Y164" s="290"/>
      <c r="Z164" s="291"/>
      <c r="AA164" s="290"/>
      <c r="AB164" s="290"/>
      <c r="AC164" s="290"/>
      <c r="AD164" s="290"/>
      <c r="AE164" s="290"/>
      <c r="AF164" s="290"/>
      <c r="AG164" s="290"/>
      <c r="AH164" s="290"/>
    </row>
    <row r="165" spans="1:34" ht="12.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403"/>
      <c r="Y165" s="290"/>
      <c r="Z165" s="291"/>
      <c r="AA165" s="290"/>
      <c r="AB165" s="290"/>
      <c r="AC165" s="290"/>
      <c r="AD165" s="290"/>
      <c r="AE165" s="290"/>
      <c r="AF165" s="290"/>
      <c r="AG165" s="290"/>
      <c r="AH165" s="290"/>
    </row>
    <row r="166" spans="1:34" ht="12.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403"/>
      <c r="Y166" s="290"/>
      <c r="Z166" s="291"/>
      <c r="AA166" s="290"/>
      <c r="AB166" s="290"/>
      <c r="AC166" s="290"/>
      <c r="AD166" s="290"/>
      <c r="AE166" s="290"/>
      <c r="AF166" s="290"/>
      <c r="AG166" s="290"/>
      <c r="AH166" s="290"/>
    </row>
    <row r="167" spans="1:34" ht="12.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403"/>
      <c r="Y167" s="290"/>
      <c r="Z167" s="291"/>
      <c r="AA167" s="290"/>
      <c r="AB167" s="290"/>
      <c r="AC167" s="290"/>
      <c r="AD167" s="290"/>
      <c r="AE167" s="290"/>
      <c r="AF167" s="290"/>
      <c r="AG167" s="290"/>
      <c r="AH167" s="290"/>
    </row>
    <row r="168" spans="1:34" ht="12.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403"/>
      <c r="Y168" s="290"/>
      <c r="Z168" s="291"/>
      <c r="AA168" s="290"/>
      <c r="AB168" s="290"/>
      <c r="AC168" s="290"/>
      <c r="AD168" s="290"/>
      <c r="AE168" s="290"/>
      <c r="AF168" s="290"/>
      <c r="AG168" s="290"/>
      <c r="AH168" s="290"/>
    </row>
    <row r="169" spans="1:34" ht="12.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403"/>
      <c r="Y169" s="290"/>
      <c r="Z169" s="291"/>
      <c r="AA169" s="290"/>
      <c r="AB169" s="290"/>
      <c r="AC169" s="290"/>
      <c r="AD169" s="290"/>
      <c r="AE169" s="290"/>
      <c r="AF169" s="290"/>
      <c r="AG169" s="290"/>
      <c r="AH169" s="290"/>
    </row>
    <row r="170" spans="1:34" ht="12.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403"/>
      <c r="Y170" s="290"/>
      <c r="Z170" s="291"/>
      <c r="AA170" s="290"/>
      <c r="AB170" s="290"/>
      <c r="AC170" s="290"/>
      <c r="AD170" s="290"/>
      <c r="AE170" s="290"/>
      <c r="AF170" s="290"/>
      <c r="AG170" s="290"/>
      <c r="AH170" s="290"/>
    </row>
    <row r="171" spans="1:34" ht="12.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403"/>
      <c r="Y171" s="290"/>
      <c r="Z171" s="291"/>
      <c r="AA171" s="290"/>
      <c r="AB171" s="290"/>
      <c r="AC171" s="290"/>
      <c r="AD171" s="290"/>
      <c r="AE171" s="290"/>
      <c r="AF171" s="290"/>
      <c r="AG171" s="290"/>
      <c r="AH171" s="290"/>
    </row>
    <row r="172" spans="1:34" ht="12.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403"/>
      <c r="Y172" s="290"/>
      <c r="Z172" s="291"/>
      <c r="AA172" s="290"/>
      <c r="AB172" s="290"/>
      <c r="AC172" s="290"/>
      <c r="AD172" s="290"/>
      <c r="AE172" s="290"/>
      <c r="AF172" s="290"/>
      <c r="AG172" s="290"/>
      <c r="AH172" s="290"/>
    </row>
    <row r="173" spans="1:34" ht="12.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403"/>
      <c r="Y173" s="290"/>
      <c r="Z173" s="291"/>
      <c r="AA173" s="290"/>
      <c r="AB173" s="290"/>
      <c r="AC173" s="290"/>
      <c r="AD173" s="290"/>
      <c r="AE173" s="290"/>
      <c r="AF173" s="290"/>
      <c r="AG173" s="290"/>
      <c r="AH173" s="290"/>
    </row>
    <row r="174" spans="1:34" ht="12.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403"/>
      <c r="Y174" s="290"/>
      <c r="Z174" s="291"/>
      <c r="AA174" s="290"/>
      <c r="AB174" s="290"/>
      <c r="AC174" s="290"/>
      <c r="AD174" s="290"/>
      <c r="AE174" s="290"/>
      <c r="AF174" s="290"/>
      <c r="AG174" s="290"/>
      <c r="AH174" s="290"/>
    </row>
    <row r="175" spans="1:34" ht="12.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403"/>
      <c r="Y175" s="290"/>
      <c r="Z175" s="291"/>
      <c r="AA175" s="290"/>
      <c r="AB175" s="290"/>
      <c r="AC175" s="290"/>
      <c r="AD175" s="290"/>
      <c r="AE175" s="290"/>
      <c r="AF175" s="290"/>
      <c r="AG175" s="290"/>
      <c r="AH175" s="290"/>
    </row>
    <row r="176" spans="1:34" ht="12.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403"/>
      <c r="Y176" s="290"/>
      <c r="Z176" s="291"/>
      <c r="AA176" s="290"/>
      <c r="AB176" s="290"/>
      <c r="AC176" s="290"/>
      <c r="AD176" s="290"/>
      <c r="AE176" s="290"/>
      <c r="AF176" s="290"/>
      <c r="AG176" s="290"/>
      <c r="AH176" s="290"/>
    </row>
    <row r="177" spans="1:34" ht="12.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403"/>
      <c r="Y177" s="290"/>
      <c r="Z177" s="291"/>
      <c r="AA177" s="290"/>
      <c r="AB177" s="290"/>
      <c r="AC177" s="290"/>
      <c r="AD177" s="290"/>
      <c r="AE177" s="290"/>
      <c r="AF177" s="290"/>
      <c r="AG177" s="290"/>
      <c r="AH177" s="290"/>
    </row>
    <row r="178" spans="1:34" ht="12.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403"/>
      <c r="Y178" s="290"/>
      <c r="Z178" s="291"/>
      <c r="AA178" s="290"/>
      <c r="AB178" s="290"/>
      <c r="AC178" s="290"/>
      <c r="AD178" s="290"/>
      <c r="AE178" s="290"/>
      <c r="AF178" s="290"/>
      <c r="AG178" s="290"/>
      <c r="AH178" s="290"/>
    </row>
    <row r="179" spans="1:34" ht="12.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403"/>
      <c r="Y179" s="290"/>
      <c r="Z179" s="291"/>
      <c r="AA179" s="290"/>
      <c r="AB179" s="290"/>
      <c r="AC179" s="290"/>
      <c r="AD179" s="290"/>
      <c r="AE179" s="290"/>
      <c r="AF179" s="290"/>
      <c r="AG179" s="290"/>
      <c r="AH179" s="290"/>
    </row>
    <row r="180" spans="1:34" ht="12.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403"/>
      <c r="Y180" s="290"/>
      <c r="Z180" s="291"/>
      <c r="AA180" s="290"/>
      <c r="AB180" s="290"/>
      <c r="AC180" s="290"/>
      <c r="AD180" s="290"/>
      <c r="AE180" s="290"/>
      <c r="AF180" s="290"/>
      <c r="AG180" s="290"/>
      <c r="AH180" s="290"/>
    </row>
    <row r="181" spans="1:34" ht="12.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403"/>
      <c r="Y181" s="290"/>
      <c r="Z181" s="291"/>
      <c r="AA181" s="290"/>
      <c r="AB181" s="290"/>
      <c r="AC181" s="290"/>
      <c r="AD181" s="290"/>
      <c r="AE181" s="290"/>
      <c r="AF181" s="290"/>
      <c r="AG181" s="290"/>
      <c r="AH181" s="290"/>
    </row>
    <row r="182" spans="1:34" ht="12.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403"/>
      <c r="Y182" s="290"/>
      <c r="Z182" s="291"/>
      <c r="AA182" s="290"/>
      <c r="AB182" s="290"/>
      <c r="AC182" s="290"/>
      <c r="AD182" s="290"/>
      <c r="AE182" s="290"/>
      <c r="AF182" s="290"/>
      <c r="AG182" s="290"/>
      <c r="AH182" s="290"/>
    </row>
    <row r="183" spans="1:34" ht="12.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403"/>
      <c r="Y183" s="290"/>
      <c r="Z183" s="291"/>
      <c r="AA183" s="290"/>
      <c r="AB183" s="290"/>
      <c r="AC183" s="290"/>
      <c r="AD183" s="290"/>
      <c r="AE183" s="290"/>
      <c r="AF183" s="290"/>
      <c r="AG183" s="290"/>
      <c r="AH183" s="290"/>
    </row>
    <row r="184" spans="1:34" ht="12.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403"/>
      <c r="Y184" s="290"/>
      <c r="Z184" s="291"/>
      <c r="AA184" s="290"/>
      <c r="AB184" s="290"/>
      <c r="AC184" s="290"/>
      <c r="AD184" s="290"/>
      <c r="AE184" s="290"/>
      <c r="AF184" s="290"/>
      <c r="AG184" s="290"/>
      <c r="AH184" s="290"/>
    </row>
    <row r="185" spans="1:34" ht="12.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403"/>
      <c r="Y185" s="290"/>
      <c r="Z185" s="291"/>
      <c r="AA185" s="290"/>
      <c r="AB185" s="290"/>
      <c r="AC185" s="290"/>
      <c r="AD185" s="290"/>
      <c r="AE185" s="290"/>
      <c r="AF185" s="290"/>
      <c r="AG185" s="290"/>
      <c r="AH185" s="290"/>
    </row>
    <row r="186" spans="1:34" ht="12.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403"/>
      <c r="Y186" s="290"/>
      <c r="Z186" s="291"/>
      <c r="AA186" s="290"/>
      <c r="AB186" s="290"/>
      <c r="AC186" s="290"/>
      <c r="AD186" s="290"/>
      <c r="AE186" s="290"/>
      <c r="AF186" s="290"/>
      <c r="AG186" s="290"/>
      <c r="AH186" s="290"/>
    </row>
    <row r="187" spans="1:34" ht="12.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403"/>
      <c r="Y187" s="290"/>
      <c r="Z187" s="291"/>
      <c r="AA187" s="290"/>
      <c r="AB187" s="290"/>
      <c r="AC187" s="290"/>
      <c r="AD187" s="290"/>
      <c r="AE187" s="290"/>
      <c r="AF187" s="290"/>
      <c r="AG187" s="290"/>
      <c r="AH187" s="290"/>
    </row>
    <row r="188" spans="1:34" ht="12.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403"/>
      <c r="Y188" s="290"/>
      <c r="Z188" s="291"/>
      <c r="AA188" s="290"/>
      <c r="AB188" s="290"/>
      <c r="AC188" s="290"/>
      <c r="AD188" s="290"/>
      <c r="AE188" s="290"/>
      <c r="AF188" s="290"/>
      <c r="AG188" s="290"/>
      <c r="AH188" s="290"/>
    </row>
    <row r="189" spans="1:34" ht="12.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403"/>
      <c r="Y189" s="290"/>
      <c r="Z189" s="291"/>
      <c r="AA189" s="290"/>
      <c r="AB189" s="290"/>
      <c r="AC189" s="290"/>
      <c r="AD189" s="290"/>
      <c r="AE189" s="290"/>
      <c r="AF189" s="290"/>
      <c r="AG189" s="290"/>
      <c r="AH189" s="290"/>
    </row>
    <row r="190" spans="1:34" ht="12.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403"/>
      <c r="Y190" s="290"/>
      <c r="Z190" s="291"/>
      <c r="AA190" s="290"/>
      <c r="AB190" s="290"/>
      <c r="AC190" s="290"/>
      <c r="AD190" s="290"/>
      <c r="AE190" s="290"/>
      <c r="AF190" s="290"/>
      <c r="AG190" s="290"/>
      <c r="AH190" s="290"/>
    </row>
    <row r="191" spans="1:34" ht="12.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403"/>
      <c r="Y191" s="290"/>
      <c r="Z191" s="291"/>
      <c r="AA191" s="290"/>
      <c r="AB191" s="290"/>
      <c r="AC191" s="290"/>
      <c r="AD191" s="290"/>
      <c r="AE191" s="290"/>
      <c r="AF191" s="290"/>
      <c r="AG191" s="290"/>
      <c r="AH191" s="290"/>
    </row>
    <row r="192" spans="1:34" ht="12.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403"/>
      <c r="Y192" s="290"/>
      <c r="Z192" s="291"/>
      <c r="AA192" s="290"/>
      <c r="AB192" s="290"/>
      <c r="AC192" s="290"/>
      <c r="AD192" s="290"/>
      <c r="AE192" s="290"/>
      <c r="AF192" s="290"/>
      <c r="AG192" s="290"/>
      <c r="AH192" s="290"/>
    </row>
    <row r="193" spans="1:34" ht="12.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403"/>
      <c r="Y193" s="290"/>
      <c r="Z193" s="291"/>
      <c r="AA193" s="290"/>
      <c r="AB193" s="290"/>
      <c r="AC193" s="290"/>
      <c r="AD193" s="290"/>
      <c r="AE193" s="290"/>
      <c r="AF193" s="290"/>
      <c r="AG193" s="290"/>
      <c r="AH193" s="290"/>
    </row>
    <row r="194" spans="1:34" ht="12.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403"/>
      <c r="Y194" s="290"/>
      <c r="Z194" s="291"/>
      <c r="AA194" s="290"/>
      <c r="AB194" s="290"/>
      <c r="AC194" s="290"/>
      <c r="AD194" s="290"/>
      <c r="AE194" s="290"/>
      <c r="AF194" s="290"/>
      <c r="AG194" s="290"/>
      <c r="AH194" s="290"/>
    </row>
    <row r="195" spans="1:34" ht="12.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403"/>
      <c r="Y195" s="290"/>
      <c r="Z195" s="291"/>
      <c r="AA195" s="290"/>
      <c r="AB195" s="290"/>
      <c r="AC195" s="290"/>
      <c r="AD195" s="290"/>
      <c r="AE195" s="290"/>
      <c r="AF195" s="290"/>
      <c r="AG195" s="290"/>
      <c r="AH195" s="290"/>
    </row>
    <row r="196" spans="1:34" ht="12.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403"/>
      <c r="Y196" s="290"/>
      <c r="Z196" s="291"/>
      <c r="AA196" s="290"/>
      <c r="AB196" s="290"/>
      <c r="AC196" s="290"/>
      <c r="AD196" s="290"/>
      <c r="AE196" s="290"/>
      <c r="AF196" s="290"/>
      <c r="AG196" s="290"/>
      <c r="AH196" s="290"/>
    </row>
    <row r="197" spans="1:34" ht="12.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403"/>
      <c r="Y197" s="290"/>
      <c r="Z197" s="291"/>
      <c r="AA197" s="290"/>
      <c r="AB197" s="290"/>
      <c r="AC197" s="290"/>
      <c r="AD197" s="290"/>
      <c r="AE197" s="290"/>
      <c r="AF197" s="290"/>
      <c r="AG197" s="290"/>
      <c r="AH197" s="290"/>
    </row>
    <row r="198" spans="1:34" ht="12.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403"/>
      <c r="Y198" s="290"/>
      <c r="Z198" s="291"/>
      <c r="AA198" s="290"/>
      <c r="AB198" s="290"/>
      <c r="AC198" s="290"/>
      <c r="AD198" s="290"/>
      <c r="AE198" s="290"/>
      <c r="AF198" s="290"/>
      <c r="AG198" s="290"/>
      <c r="AH198" s="290"/>
    </row>
    <row r="199" spans="1:34" ht="12.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403"/>
      <c r="Y199" s="290"/>
      <c r="Z199" s="291"/>
      <c r="AA199" s="290"/>
      <c r="AB199" s="290"/>
      <c r="AC199" s="290"/>
      <c r="AD199" s="290"/>
      <c r="AE199" s="290"/>
      <c r="AF199" s="290"/>
      <c r="AG199" s="290"/>
      <c r="AH199" s="290"/>
    </row>
    <row r="200" spans="1:34" ht="12.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403"/>
      <c r="Y200" s="290"/>
      <c r="Z200" s="291"/>
      <c r="AA200" s="290"/>
      <c r="AB200" s="290"/>
      <c r="AC200" s="290"/>
      <c r="AD200" s="290"/>
      <c r="AE200" s="290"/>
      <c r="AF200" s="290"/>
      <c r="AG200" s="290"/>
      <c r="AH200" s="290"/>
    </row>
    <row r="201" spans="1:34" ht="12.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403"/>
      <c r="Y201" s="290"/>
      <c r="Z201" s="291"/>
      <c r="AA201" s="290"/>
      <c r="AB201" s="290"/>
      <c r="AC201" s="290"/>
      <c r="AD201" s="290"/>
      <c r="AE201" s="290"/>
      <c r="AF201" s="290"/>
      <c r="AG201" s="290"/>
      <c r="AH201" s="290"/>
    </row>
    <row r="202" spans="1:34" ht="12.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403"/>
      <c r="Y202" s="290"/>
      <c r="Z202" s="291"/>
      <c r="AA202" s="290"/>
      <c r="AB202" s="290"/>
      <c r="AC202" s="290"/>
      <c r="AD202" s="290"/>
      <c r="AE202" s="290"/>
      <c r="AF202" s="290"/>
      <c r="AG202" s="290"/>
      <c r="AH202" s="290"/>
    </row>
    <row r="203" spans="1:34" ht="12.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403"/>
      <c r="Y203" s="290"/>
      <c r="Z203" s="291"/>
      <c r="AA203" s="290"/>
      <c r="AB203" s="290"/>
      <c r="AC203" s="290"/>
      <c r="AD203" s="290"/>
      <c r="AE203" s="290"/>
      <c r="AF203" s="290"/>
      <c r="AG203" s="290"/>
      <c r="AH203" s="290"/>
    </row>
    <row r="204" spans="1:34" ht="12.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403"/>
      <c r="Y204" s="290"/>
      <c r="Z204" s="291"/>
      <c r="AA204" s="290"/>
      <c r="AB204" s="290"/>
      <c r="AC204" s="290"/>
      <c r="AD204" s="290"/>
      <c r="AE204" s="290"/>
      <c r="AF204" s="290"/>
      <c r="AG204" s="290"/>
      <c r="AH204" s="290"/>
    </row>
    <row r="205" spans="1:34" ht="12.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403"/>
      <c r="Y205" s="290"/>
      <c r="Z205" s="291"/>
      <c r="AA205" s="290"/>
      <c r="AB205" s="290"/>
      <c r="AC205" s="290"/>
      <c r="AD205" s="290"/>
      <c r="AE205" s="290"/>
      <c r="AF205" s="290"/>
      <c r="AG205" s="290"/>
      <c r="AH205" s="290"/>
    </row>
    <row r="206" spans="1:34" ht="12.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403"/>
      <c r="Y206" s="290"/>
      <c r="Z206" s="291"/>
      <c r="AA206" s="290"/>
      <c r="AB206" s="290"/>
      <c r="AC206" s="290"/>
      <c r="AD206" s="290"/>
      <c r="AE206" s="290"/>
      <c r="AF206" s="290"/>
      <c r="AG206" s="290"/>
      <c r="AH206" s="290"/>
    </row>
    <row r="207" spans="1:34" ht="12.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403"/>
      <c r="Y207" s="290"/>
      <c r="Z207" s="291"/>
      <c r="AA207" s="290"/>
      <c r="AB207" s="290"/>
      <c r="AC207" s="290"/>
      <c r="AD207" s="290"/>
      <c r="AE207" s="290"/>
      <c r="AF207" s="290"/>
      <c r="AG207" s="290"/>
      <c r="AH207" s="290"/>
    </row>
    <row r="208" spans="1:34" ht="12.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403"/>
      <c r="Y208" s="290"/>
      <c r="Z208" s="291"/>
      <c r="AA208" s="290"/>
      <c r="AB208" s="290"/>
      <c r="AC208" s="290"/>
      <c r="AD208" s="290"/>
      <c r="AE208" s="290"/>
      <c r="AF208" s="290"/>
      <c r="AG208" s="290"/>
      <c r="AH208" s="290"/>
    </row>
    <row r="209" spans="1:34" ht="12.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403"/>
      <c r="Y209" s="290"/>
      <c r="Z209" s="291"/>
      <c r="AA209" s="290"/>
      <c r="AB209" s="290"/>
      <c r="AC209" s="290"/>
      <c r="AD209" s="290"/>
      <c r="AE209" s="290"/>
      <c r="AF209" s="290"/>
      <c r="AG209" s="290"/>
      <c r="AH209" s="290"/>
    </row>
    <row r="210" spans="1:34" ht="12.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403"/>
      <c r="Y210" s="290"/>
      <c r="Z210" s="291"/>
      <c r="AA210" s="290"/>
      <c r="AB210" s="290"/>
      <c r="AC210" s="290"/>
      <c r="AD210" s="290"/>
      <c r="AE210" s="290"/>
      <c r="AF210" s="290"/>
      <c r="AG210" s="290"/>
      <c r="AH210" s="290"/>
    </row>
    <row r="211" spans="1:34" ht="12.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403"/>
      <c r="Y211" s="290"/>
      <c r="Z211" s="291"/>
      <c r="AA211" s="290"/>
      <c r="AB211" s="290"/>
      <c r="AC211" s="290"/>
      <c r="AD211" s="290"/>
      <c r="AE211" s="290"/>
      <c r="AF211" s="290"/>
      <c r="AG211" s="290"/>
      <c r="AH211" s="290"/>
    </row>
    <row r="212" spans="1:34" ht="12.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403"/>
      <c r="Y212" s="290"/>
      <c r="Z212" s="291"/>
      <c r="AA212" s="290"/>
      <c r="AB212" s="290"/>
      <c r="AC212" s="290"/>
      <c r="AD212" s="290"/>
      <c r="AE212" s="290"/>
      <c r="AF212" s="290"/>
      <c r="AG212" s="290"/>
      <c r="AH212" s="290"/>
    </row>
    <row r="213" spans="1:34" ht="12.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403"/>
      <c r="Y213" s="290"/>
      <c r="Z213" s="291"/>
      <c r="AA213" s="290"/>
      <c r="AB213" s="290"/>
      <c r="AC213" s="290"/>
      <c r="AD213" s="290"/>
      <c r="AE213" s="290"/>
      <c r="AF213" s="290"/>
      <c r="AG213" s="290"/>
      <c r="AH213" s="290"/>
    </row>
    <row r="214" spans="1:34" ht="12.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403"/>
      <c r="Y214" s="290"/>
      <c r="Z214" s="291"/>
      <c r="AA214" s="290"/>
      <c r="AB214" s="290"/>
      <c r="AC214" s="290"/>
      <c r="AD214" s="290"/>
      <c r="AE214" s="290"/>
      <c r="AF214" s="290"/>
      <c r="AG214" s="290"/>
      <c r="AH214" s="290"/>
    </row>
    <row r="215" spans="1:34" ht="12.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403"/>
      <c r="Y215" s="290"/>
      <c r="Z215" s="291"/>
      <c r="AA215" s="290"/>
      <c r="AB215" s="290"/>
      <c r="AC215" s="290"/>
      <c r="AD215" s="290"/>
      <c r="AE215" s="290"/>
      <c r="AF215" s="290"/>
      <c r="AG215" s="290"/>
      <c r="AH215" s="290"/>
    </row>
    <row r="216" spans="1:34" ht="12.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403"/>
      <c r="Y216" s="290"/>
      <c r="Z216" s="291"/>
      <c r="AA216" s="290"/>
      <c r="AB216" s="290"/>
      <c r="AC216" s="290"/>
      <c r="AD216" s="290"/>
      <c r="AE216" s="290"/>
      <c r="AF216" s="290"/>
      <c r="AG216" s="290"/>
      <c r="AH216" s="290"/>
    </row>
    <row r="217" spans="1:34" ht="12.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403"/>
      <c r="Y217" s="290"/>
      <c r="Z217" s="291"/>
      <c r="AA217" s="290"/>
      <c r="AB217" s="290"/>
      <c r="AC217" s="290"/>
      <c r="AD217" s="290"/>
      <c r="AE217" s="290"/>
      <c r="AF217" s="290"/>
      <c r="AG217" s="290"/>
      <c r="AH217" s="290"/>
    </row>
    <row r="218" spans="1:34" ht="12.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403"/>
      <c r="Y218" s="290"/>
      <c r="Z218" s="291"/>
      <c r="AA218" s="290"/>
      <c r="AB218" s="290"/>
      <c r="AC218" s="290"/>
      <c r="AD218" s="290"/>
      <c r="AE218" s="290"/>
      <c r="AF218" s="290"/>
      <c r="AG218" s="290"/>
      <c r="AH218" s="290"/>
    </row>
    <row r="219" spans="1:34" ht="12.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403"/>
      <c r="Y219" s="290"/>
      <c r="Z219" s="291"/>
      <c r="AA219" s="290"/>
      <c r="AB219" s="290"/>
      <c r="AC219" s="290"/>
      <c r="AD219" s="290"/>
      <c r="AE219" s="290"/>
      <c r="AF219" s="290"/>
      <c r="AG219" s="290"/>
      <c r="AH219" s="290"/>
    </row>
    <row r="220" spans="1:34" ht="12.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403"/>
      <c r="Y220" s="290"/>
      <c r="Z220" s="291"/>
      <c r="AA220" s="290"/>
      <c r="AB220" s="290"/>
      <c r="AC220" s="290"/>
      <c r="AD220" s="290"/>
      <c r="AE220" s="290"/>
      <c r="AF220" s="290"/>
      <c r="AG220" s="290"/>
      <c r="AH220" s="290"/>
    </row>
    <row r="221" spans="1:34" ht="12.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403"/>
      <c r="Y221" s="290"/>
      <c r="Z221" s="291"/>
      <c r="AA221" s="290"/>
      <c r="AB221" s="290"/>
      <c r="AC221" s="290"/>
      <c r="AD221" s="290"/>
      <c r="AE221" s="290"/>
      <c r="AF221" s="290"/>
      <c r="AG221" s="290"/>
      <c r="AH221" s="290"/>
    </row>
    <row r="222" spans="1:34" ht="12.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403"/>
      <c r="Y222" s="290"/>
      <c r="Z222" s="291"/>
      <c r="AA222" s="290"/>
      <c r="AB222" s="290"/>
      <c r="AC222" s="290"/>
      <c r="AD222" s="290"/>
      <c r="AE222" s="290"/>
      <c r="AF222" s="290"/>
      <c r="AG222" s="290"/>
      <c r="AH222" s="290"/>
    </row>
    <row r="223" spans="1:34" ht="12.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403"/>
      <c r="Y223" s="290"/>
      <c r="Z223" s="291"/>
      <c r="AA223" s="290"/>
      <c r="AB223" s="290"/>
      <c r="AC223" s="290"/>
      <c r="AD223" s="290"/>
      <c r="AE223" s="290"/>
      <c r="AF223" s="290"/>
      <c r="AG223" s="290"/>
      <c r="AH223" s="290"/>
    </row>
    <row r="224" spans="1:34" ht="12.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403"/>
      <c r="Y224" s="290"/>
      <c r="Z224" s="291"/>
      <c r="AA224" s="290"/>
      <c r="AB224" s="290"/>
      <c r="AC224" s="290"/>
      <c r="AD224" s="290"/>
      <c r="AE224" s="290"/>
      <c r="AF224" s="290"/>
      <c r="AG224" s="290"/>
      <c r="AH224" s="290"/>
    </row>
    <row r="225" spans="1:34" ht="12.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403"/>
      <c r="Y225" s="290"/>
      <c r="Z225" s="291"/>
      <c r="AA225" s="290"/>
      <c r="AB225" s="290"/>
      <c r="AC225" s="290"/>
      <c r="AD225" s="290"/>
      <c r="AE225" s="290"/>
      <c r="AF225" s="290"/>
      <c r="AG225" s="290"/>
      <c r="AH225" s="290"/>
    </row>
    <row r="226" spans="1:34" ht="12.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403"/>
      <c r="Y226" s="290"/>
      <c r="Z226" s="291"/>
      <c r="AA226" s="290"/>
      <c r="AB226" s="290"/>
      <c r="AC226" s="290"/>
      <c r="AD226" s="290"/>
      <c r="AE226" s="290"/>
      <c r="AF226" s="290"/>
      <c r="AG226" s="290"/>
      <c r="AH226" s="290"/>
    </row>
    <row r="227" spans="1:34" ht="12.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403"/>
      <c r="Y227" s="290"/>
      <c r="Z227" s="291"/>
      <c r="AA227" s="290"/>
      <c r="AB227" s="290"/>
      <c r="AC227" s="290"/>
      <c r="AD227" s="290"/>
      <c r="AE227" s="290"/>
      <c r="AF227" s="290"/>
      <c r="AG227" s="290"/>
      <c r="AH227" s="290"/>
    </row>
    <row r="228" spans="1:34" ht="12.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403"/>
      <c r="Y228" s="290"/>
      <c r="Z228" s="291"/>
      <c r="AA228" s="290"/>
      <c r="AB228" s="290"/>
      <c r="AC228" s="290"/>
      <c r="AD228" s="290"/>
      <c r="AE228" s="290"/>
      <c r="AF228" s="290"/>
      <c r="AG228" s="290"/>
      <c r="AH228" s="290"/>
    </row>
    <row r="229" spans="1:34" ht="12.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403"/>
      <c r="Y229" s="290"/>
      <c r="Z229" s="291"/>
      <c r="AA229" s="290"/>
      <c r="AB229" s="290"/>
      <c r="AC229" s="290"/>
      <c r="AD229" s="290"/>
      <c r="AE229" s="290"/>
      <c r="AF229" s="290"/>
      <c r="AG229" s="290"/>
      <c r="AH229" s="290"/>
    </row>
    <row r="230" spans="1:34" ht="12.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403"/>
      <c r="Y230" s="290"/>
      <c r="Z230" s="291"/>
      <c r="AA230" s="290"/>
      <c r="AB230" s="290"/>
      <c r="AC230" s="290"/>
      <c r="AD230" s="290"/>
      <c r="AE230" s="290"/>
      <c r="AF230" s="290"/>
      <c r="AG230" s="290"/>
      <c r="AH230" s="290"/>
    </row>
    <row r="231" spans="1:34" ht="12.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403"/>
      <c r="Y231" s="290"/>
      <c r="Z231" s="291"/>
      <c r="AA231" s="290"/>
      <c r="AB231" s="290"/>
      <c r="AC231" s="290"/>
      <c r="AD231" s="290"/>
      <c r="AE231" s="290"/>
      <c r="AF231" s="290"/>
      <c r="AG231" s="290"/>
      <c r="AH231" s="290"/>
    </row>
    <row r="232" spans="1:34" ht="12.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403"/>
      <c r="Y232" s="290"/>
      <c r="Z232" s="291"/>
      <c r="AA232" s="290"/>
      <c r="AB232" s="290"/>
      <c r="AC232" s="290"/>
      <c r="AD232" s="290"/>
      <c r="AE232" s="290"/>
      <c r="AF232" s="290"/>
      <c r="AG232" s="290"/>
      <c r="AH232" s="290"/>
    </row>
    <row r="233" spans="1:34" ht="12.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403"/>
      <c r="Y233" s="290"/>
      <c r="Z233" s="291"/>
      <c r="AA233" s="290"/>
      <c r="AB233" s="290"/>
      <c r="AC233" s="290"/>
      <c r="AD233" s="290"/>
      <c r="AE233" s="290"/>
      <c r="AF233" s="290"/>
      <c r="AG233" s="290"/>
      <c r="AH233" s="290"/>
    </row>
    <row r="234" spans="1:34" ht="12.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403"/>
      <c r="Y234" s="290"/>
      <c r="Z234" s="291"/>
      <c r="AA234" s="290"/>
      <c r="AB234" s="290"/>
      <c r="AC234" s="290"/>
      <c r="AD234" s="290"/>
      <c r="AE234" s="290"/>
      <c r="AF234" s="290"/>
      <c r="AG234" s="290"/>
      <c r="AH234" s="290"/>
    </row>
    <row r="235" spans="1:34" ht="12.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403"/>
      <c r="Y235" s="290"/>
      <c r="Z235" s="291"/>
      <c r="AA235" s="290"/>
      <c r="AB235" s="290"/>
      <c r="AC235" s="290"/>
      <c r="AD235" s="290"/>
      <c r="AE235" s="290"/>
      <c r="AF235" s="290"/>
      <c r="AG235" s="290"/>
      <c r="AH235" s="290"/>
    </row>
    <row r="236" spans="1:34" ht="12.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403"/>
      <c r="Y236" s="290"/>
      <c r="Z236" s="291"/>
      <c r="AA236" s="290"/>
      <c r="AB236" s="290"/>
      <c r="AC236" s="290"/>
      <c r="AD236" s="290"/>
      <c r="AE236" s="290"/>
      <c r="AF236" s="290"/>
      <c r="AG236" s="290"/>
      <c r="AH236" s="290"/>
    </row>
    <row r="237" spans="1:34" ht="12.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403"/>
      <c r="Y237" s="290"/>
      <c r="Z237" s="291"/>
      <c r="AA237" s="290"/>
      <c r="AB237" s="290"/>
      <c r="AC237" s="290"/>
      <c r="AD237" s="290"/>
      <c r="AE237" s="290"/>
      <c r="AF237" s="290"/>
      <c r="AG237" s="290"/>
      <c r="AH237" s="290"/>
    </row>
    <row r="238" spans="1:34" ht="12.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403"/>
      <c r="Y238" s="290"/>
      <c r="Z238" s="291"/>
      <c r="AA238" s="290"/>
      <c r="AB238" s="290"/>
      <c r="AC238" s="290"/>
      <c r="AD238" s="290"/>
      <c r="AE238" s="290"/>
      <c r="AF238" s="290"/>
      <c r="AG238" s="290"/>
      <c r="AH238" s="290"/>
    </row>
    <row r="239" spans="1:34" ht="12.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403"/>
      <c r="Y239" s="290"/>
      <c r="Z239" s="291"/>
      <c r="AA239" s="290"/>
      <c r="AB239" s="290"/>
      <c r="AC239" s="290"/>
      <c r="AD239" s="290"/>
      <c r="AE239" s="290"/>
      <c r="AF239" s="290"/>
      <c r="AG239" s="290"/>
      <c r="AH239" s="290"/>
    </row>
    <row r="240" spans="1:34" ht="12.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403"/>
      <c r="Y240" s="290"/>
      <c r="Z240" s="291"/>
      <c r="AA240" s="290"/>
      <c r="AB240" s="290"/>
      <c r="AC240" s="290"/>
      <c r="AD240" s="290"/>
      <c r="AE240" s="290"/>
      <c r="AF240" s="290"/>
      <c r="AG240" s="290"/>
      <c r="AH240" s="290"/>
    </row>
    <row r="241" spans="1:34" ht="12.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403"/>
      <c r="Y241" s="290"/>
      <c r="Z241" s="291"/>
      <c r="AA241" s="290"/>
      <c r="AB241" s="290"/>
      <c r="AC241" s="290"/>
      <c r="AD241" s="290"/>
      <c r="AE241" s="290"/>
      <c r="AF241" s="290"/>
      <c r="AG241" s="290"/>
      <c r="AH241" s="290"/>
    </row>
    <row r="242" spans="1:34" ht="12.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403"/>
      <c r="Y242" s="290"/>
      <c r="Z242" s="291"/>
      <c r="AA242" s="290"/>
      <c r="AB242" s="290"/>
      <c r="AC242" s="290"/>
      <c r="AD242" s="290"/>
      <c r="AE242" s="290"/>
      <c r="AF242" s="290"/>
      <c r="AG242" s="290"/>
      <c r="AH242" s="290"/>
    </row>
    <row r="243" spans="1:34" ht="12.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403"/>
      <c r="Y243" s="290"/>
      <c r="Z243" s="291"/>
      <c r="AA243" s="290"/>
      <c r="AB243" s="290"/>
      <c r="AC243" s="290"/>
      <c r="AD243" s="290"/>
      <c r="AE243" s="290"/>
      <c r="AF243" s="290"/>
      <c r="AG243" s="290"/>
      <c r="AH243" s="290"/>
    </row>
    <row r="244" spans="1:34" ht="12.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403"/>
      <c r="Y244" s="290"/>
      <c r="Z244" s="291"/>
      <c r="AA244" s="290"/>
      <c r="AB244" s="290"/>
      <c r="AC244" s="290"/>
      <c r="AD244" s="290"/>
      <c r="AE244" s="290"/>
      <c r="AF244" s="290"/>
      <c r="AG244" s="290"/>
      <c r="AH244" s="290"/>
    </row>
    <row r="245" spans="1:34" ht="12.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403"/>
      <c r="Y245" s="290"/>
      <c r="Z245" s="291"/>
      <c r="AA245" s="290"/>
      <c r="AB245" s="290"/>
      <c r="AC245" s="290"/>
      <c r="AD245" s="290"/>
      <c r="AE245" s="290"/>
      <c r="AF245" s="290"/>
      <c r="AG245" s="290"/>
      <c r="AH245" s="290"/>
    </row>
    <row r="246" spans="1:34" ht="12.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403"/>
      <c r="Y246" s="290"/>
      <c r="Z246" s="291"/>
      <c r="AA246" s="290"/>
      <c r="AB246" s="290"/>
      <c r="AC246" s="290"/>
      <c r="AD246" s="290"/>
      <c r="AE246" s="290"/>
      <c r="AF246" s="290"/>
      <c r="AG246" s="290"/>
      <c r="AH246" s="290"/>
    </row>
    <row r="247" spans="1:34" ht="12.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403"/>
      <c r="Y247" s="290"/>
      <c r="Z247" s="291"/>
      <c r="AA247" s="290"/>
      <c r="AB247" s="290"/>
      <c r="AC247" s="290"/>
      <c r="AD247" s="290"/>
      <c r="AE247" s="290"/>
      <c r="AF247" s="290"/>
      <c r="AG247" s="290"/>
      <c r="AH247" s="290"/>
    </row>
    <row r="248" spans="1:34" ht="12.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403"/>
      <c r="Y248" s="290"/>
      <c r="Z248" s="291"/>
      <c r="AA248" s="290"/>
      <c r="AB248" s="290"/>
      <c r="AC248" s="290"/>
      <c r="AD248" s="290"/>
      <c r="AE248" s="290"/>
      <c r="AF248" s="290"/>
      <c r="AG248" s="290"/>
      <c r="AH248" s="290"/>
    </row>
    <row r="249" spans="1:34" ht="12.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403"/>
      <c r="Y249" s="290"/>
      <c r="Z249" s="291"/>
      <c r="AA249" s="290"/>
      <c r="AB249" s="290"/>
      <c r="AC249" s="290"/>
      <c r="AD249" s="290"/>
      <c r="AE249" s="290"/>
      <c r="AF249" s="290"/>
      <c r="AG249" s="290"/>
      <c r="AH249" s="290"/>
    </row>
    <row r="250" spans="1:34" ht="12.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403"/>
      <c r="Y250" s="290"/>
      <c r="Z250" s="291"/>
      <c r="AA250" s="290"/>
      <c r="AB250" s="290"/>
      <c r="AC250" s="290"/>
      <c r="AD250" s="290"/>
      <c r="AE250" s="290"/>
      <c r="AF250" s="290"/>
      <c r="AG250" s="290"/>
      <c r="AH250" s="290"/>
    </row>
    <row r="251" spans="1:34" ht="12.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403"/>
      <c r="Y251" s="290"/>
      <c r="Z251" s="291"/>
      <c r="AA251" s="290"/>
      <c r="AB251" s="290"/>
      <c r="AC251" s="290"/>
      <c r="AD251" s="290"/>
      <c r="AE251" s="290"/>
      <c r="AF251" s="290"/>
      <c r="AG251" s="290"/>
      <c r="AH251" s="290"/>
    </row>
    <row r="252" spans="1:34" ht="12.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403"/>
      <c r="Y252" s="290"/>
      <c r="Z252" s="291"/>
      <c r="AA252" s="290"/>
      <c r="AB252" s="290"/>
      <c r="AC252" s="290"/>
      <c r="AD252" s="290"/>
      <c r="AE252" s="290"/>
      <c r="AF252" s="290"/>
      <c r="AG252" s="290"/>
      <c r="AH252" s="290"/>
    </row>
    <row r="253" spans="1:34" ht="12.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403"/>
      <c r="Y253" s="290"/>
      <c r="Z253" s="291"/>
      <c r="AA253" s="290"/>
      <c r="AB253" s="290"/>
      <c r="AC253" s="290"/>
      <c r="AD253" s="290"/>
      <c r="AE253" s="290"/>
      <c r="AF253" s="290"/>
      <c r="AG253" s="290"/>
      <c r="AH253" s="290"/>
    </row>
    <row r="254" spans="1:34" ht="12.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403"/>
      <c r="Y254" s="290"/>
      <c r="Z254" s="291"/>
      <c r="AA254" s="290"/>
      <c r="AB254" s="290"/>
      <c r="AC254" s="290"/>
      <c r="AD254" s="290"/>
      <c r="AE254" s="290"/>
      <c r="AF254" s="290"/>
      <c r="AG254" s="290"/>
      <c r="AH254" s="290"/>
    </row>
    <row r="255" spans="1:34" ht="12.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403"/>
      <c r="Y255" s="290"/>
      <c r="Z255" s="291"/>
      <c r="AA255" s="290"/>
      <c r="AB255" s="290"/>
      <c r="AC255" s="290"/>
      <c r="AD255" s="290"/>
      <c r="AE255" s="290"/>
      <c r="AF255" s="290"/>
      <c r="AG255" s="290"/>
      <c r="AH255" s="290"/>
    </row>
    <row r="256" spans="1:34" ht="12.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403"/>
      <c r="Y256" s="290"/>
      <c r="Z256" s="291"/>
      <c r="AA256" s="290"/>
      <c r="AB256" s="290"/>
      <c r="AC256" s="290"/>
      <c r="AD256" s="290"/>
      <c r="AE256" s="290"/>
      <c r="AF256" s="290"/>
      <c r="AG256" s="290"/>
      <c r="AH256" s="290"/>
    </row>
    <row r="257" spans="1:34" ht="12.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403"/>
      <c r="Y257" s="290"/>
      <c r="Z257" s="291"/>
      <c r="AA257" s="290"/>
      <c r="AB257" s="290"/>
      <c r="AC257" s="290"/>
      <c r="AD257" s="290"/>
      <c r="AE257" s="290"/>
      <c r="AF257" s="290"/>
      <c r="AG257" s="290"/>
      <c r="AH257" s="290"/>
    </row>
    <row r="258" spans="1:34" ht="12.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403"/>
      <c r="Y258" s="290"/>
      <c r="Z258" s="291"/>
      <c r="AA258" s="290"/>
      <c r="AB258" s="290"/>
      <c r="AC258" s="290"/>
      <c r="AD258" s="290"/>
      <c r="AE258" s="290"/>
      <c r="AF258" s="290"/>
      <c r="AG258" s="290"/>
      <c r="AH258" s="290"/>
    </row>
    <row r="259" spans="1:34" ht="12.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403"/>
      <c r="Y259" s="290"/>
      <c r="Z259" s="291"/>
      <c r="AA259" s="290"/>
      <c r="AB259" s="290"/>
      <c r="AC259" s="290"/>
      <c r="AD259" s="290"/>
      <c r="AE259" s="290"/>
      <c r="AF259" s="290"/>
      <c r="AG259" s="290"/>
      <c r="AH259" s="290"/>
    </row>
    <row r="260" spans="1:34" ht="12.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403"/>
      <c r="Y260" s="290"/>
      <c r="Z260" s="291"/>
      <c r="AA260" s="290"/>
      <c r="AB260" s="290"/>
      <c r="AC260" s="290"/>
      <c r="AD260" s="290"/>
      <c r="AE260" s="290"/>
      <c r="AF260" s="290"/>
      <c r="AG260" s="290"/>
      <c r="AH260" s="290"/>
    </row>
    <row r="261" spans="1:34" ht="12.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403"/>
      <c r="Y261" s="290"/>
      <c r="Z261" s="291"/>
      <c r="AA261" s="290"/>
      <c r="AB261" s="290"/>
      <c r="AC261" s="290"/>
      <c r="AD261" s="290"/>
      <c r="AE261" s="290"/>
      <c r="AF261" s="290"/>
      <c r="AG261" s="290"/>
      <c r="AH261" s="290"/>
    </row>
    <row r="262" spans="1:34" ht="12.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403"/>
      <c r="Y262" s="290"/>
      <c r="Z262" s="291"/>
      <c r="AA262" s="290"/>
      <c r="AB262" s="290"/>
      <c r="AC262" s="290"/>
      <c r="AD262" s="290"/>
      <c r="AE262" s="290"/>
      <c r="AF262" s="290"/>
      <c r="AG262" s="290"/>
      <c r="AH262" s="290"/>
    </row>
    <row r="263" spans="1:34" ht="12.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403"/>
      <c r="Y263" s="290"/>
      <c r="Z263" s="291"/>
      <c r="AA263" s="290"/>
      <c r="AB263" s="290"/>
      <c r="AC263" s="290"/>
      <c r="AD263" s="290"/>
      <c r="AE263" s="290"/>
      <c r="AF263" s="290"/>
      <c r="AG263" s="290"/>
      <c r="AH263" s="290"/>
    </row>
    <row r="264" spans="1:34" ht="12.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403"/>
      <c r="Y264" s="290"/>
      <c r="Z264" s="291"/>
      <c r="AA264" s="290"/>
      <c r="AB264" s="290"/>
      <c r="AC264" s="290"/>
      <c r="AD264" s="290"/>
      <c r="AE264" s="290"/>
      <c r="AF264" s="290"/>
      <c r="AG264" s="290"/>
      <c r="AH264" s="290"/>
    </row>
    <row r="265" spans="1:34" ht="12.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403"/>
      <c r="Y265" s="290"/>
      <c r="Z265" s="291"/>
      <c r="AA265" s="290"/>
      <c r="AB265" s="290"/>
      <c r="AC265" s="290"/>
      <c r="AD265" s="290"/>
      <c r="AE265" s="290"/>
      <c r="AF265" s="290"/>
      <c r="AG265" s="290"/>
      <c r="AH265" s="290"/>
    </row>
    <row r="266" spans="1:34" ht="12.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403"/>
      <c r="Y266" s="290"/>
      <c r="Z266" s="291"/>
      <c r="AA266" s="290"/>
      <c r="AB266" s="290"/>
      <c r="AC266" s="290"/>
      <c r="AD266" s="290"/>
      <c r="AE266" s="290"/>
      <c r="AF266" s="290"/>
      <c r="AG266" s="290"/>
      <c r="AH266" s="290"/>
    </row>
    <row r="267" spans="1:34" ht="12.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403"/>
      <c r="Y267" s="290"/>
      <c r="Z267" s="291"/>
      <c r="AA267" s="290"/>
      <c r="AB267" s="290"/>
      <c r="AC267" s="290"/>
      <c r="AD267" s="290"/>
      <c r="AE267" s="290"/>
      <c r="AF267" s="290"/>
      <c r="AG267" s="290"/>
      <c r="AH267" s="290"/>
    </row>
    <row r="268" spans="1:34" ht="12.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403"/>
      <c r="Y268" s="290"/>
      <c r="Z268" s="291"/>
      <c r="AA268" s="290"/>
      <c r="AB268" s="290"/>
      <c r="AC268" s="290"/>
      <c r="AD268" s="290"/>
      <c r="AE268" s="290"/>
      <c r="AF268" s="290"/>
      <c r="AG268" s="290"/>
      <c r="AH268" s="290"/>
    </row>
    <row r="269" spans="1:34" ht="12.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403"/>
      <c r="Y269" s="290"/>
      <c r="Z269" s="291"/>
      <c r="AA269" s="290"/>
      <c r="AB269" s="290"/>
      <c r="AC269" s="290"/>
      <c r="AD269" s="290"/>
      <c r="AE269" s="290"/>
      <c r="AF269" s="290"/>
      <c r="AG269" s="290"/>
      <c r="AH269" s="290"/>
    </row>
    <row r="270" spans="1:34" ht="12.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403"/>
      <c r="Y270" s="290"/>
      <c r="Z270" s="291"/>
      <c r="AA270" s="290"/>
      <c r="AB270" s="290"/>
      <c r="AC270" s="290"/>
      <c r="AD270" s="290"/>
      <c r="AE270" s="290"/>
      <c r="AF270" s="290"/>
      <c r="AG270" s="290"/>
      <c r="AH270" s="290"/>
    </row>
    <row r="271" spans="1:34" ht="12.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403"/>
      <c r="Y271" s="290"/>
      <c r="Z271" s="291"/>
      <c r="AA271" s="290"/>
      <c r="AB271" s="290"/>
      <c r="AC271" s="290"/>
      <c r="AD271" s="290"/>
      <c r="AE271" s="290"/>
      <c r="AF271" s="290"/>
      <c r="AG271" s="290"/>
      <c r="AH271" s="290"/>
    </row>
    <row r="272" spans="1:34" ht="12.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403"/>
      <c r="Y272" s="290"/>
      <c r="Z272" s="291"/>
      <c r="AA272" s="290"/>
      <c r="AB272" s="290"/>
      <c r="AC272" s="290"/>
      <c r="AD272" s="290"/>
      <c r="AE272" s="290"/>
      <c r="AF272" s="290"/>
      <c r="AG272" s="290"/>
      <c r="AH272" s="290"/>
    </row>
    <row r="273" spans="1:34" ht="12.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403"/>
      <c r="Y273" s="290"/>
      <c r="Z273" s="291"/>
      <c r="AA273" s="290"/>
      <c r="AB273" s="290"/>
      <c r="AC273" s="290"/>
      <c r="AD273" s="290"/>
      <c r="AE273" s="290"/>
      <c r="AF273" s="290"/>
      <c r="AG273" s="290"/>
      <c r="AH273" s="290"/>
    </row>
    <row r="274" spans="1:34" ht="12.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403"/>
      <c r="Y274" s="290"/>
      <c r="Z274" s="291"/>
      <c r="AA274" s="290"/>
      <c r="AB274" s="290"/>
      <c r="AC274" s="290"/>
      <c r="AD274" s="290"/>
      <c r="AE274" s="290"/>
      <c r="AF274" s="290"/>
      <c r="AG274" s="290"/>
      <c r="AH274" s="290"/>
    </row>
    <row r="275" spans="1:34" ht="12.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403"/>
      <c r="Y275" s="290"/>
      <c r="Z275" s="291"/>
      <c r="AA275" s="290"/>
      <c r="AB275" s="290"/>
      <c r="AC275" s="290"/>
      <c r="AD275" s="290"/>
      <c r="AE275" s="290"/>
      <c r="AF275" s="290"/>
      <c r="AG275" s="290"/>
      <c r="AH275" s="290"/>
    </row>
    <row r="276" spans="1:34" ht="12.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403"/>
      <c r="Y276" s="290"/>
      <c r="Z276" s="291"/>
      <c r="AA276" s="290"/>
      <c r="AB276" s="290"/>
      <c r="AC276" s="290"/>
      <c r="AD276" s="290"/>
      <c r="AE276" s="290"/>
      <c r="AF276" s="290"/>
      <c r="AG276" s="290"/>
      <c r="AH276" s="290"/>
    </row>
    <row r="277" spans="1:34" ht="12.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403"/>
      <c r="Y277" s="290"/>
      <c r="Z277" s="291"/>
      <c r="AA277" s="290"/>
      <c r="AB277" s="290"/>
      <c r="AC277" s="290"/>
      <c r="AD277" s="290"/>
      <c r="AE277" s="290"/>
      <c r="AF277" s="290"/>
      <c r="AG277" s="290"/>
      <c r="AH277" s="290"/>
    </row>
    <row r="278" spans="1:34" ht="12.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403"/>
      <c r="Y278" s="290"/>
      <c r="Z278" s="291"/>
      <c r="AA278" s="290"/>
      <c r="AB278" s="290"/>
      <c r="AC278" s="290"/>
      <c r="AD278" s="290"/>
      <c r="AE278" s="290"/>
      <c r="AF278" s="290"/>
      <c r="AG278" s="290"/>
      <c r="AH278" s="290"/>
    </row>
    <row r="279" spans="1:34" ht="12.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403"/>
      <c r="Y279" s="290"/>
      <c r="Z279" s="291"/>
      <c r="AA279" s="290"/>
      <c r="AB279" s="290"/>
      <c r="AC279" s="290"/>
      <c r="AD279" s="290"/>
      <c r="AE279" s="290"/>
      <c r="AF279" s="290"/>
      <c r="AG279" s="290"/>
      <c r="AH279" s="290"/>
    </row>
    <row r="280" spans="1:34" ht="12.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403"/>
      <c r="Y280" s="290"/>
      <c r="Z280" s="291"/>
      <c r="AA280" s="290"/>
      <c r="AB280" s="290"/>
      <c r="AC280" s="290"/>
      <c r="AD280" s="290"/>
      <c r="AE280" s="290"/>
      <c r="AF280" s="290"/>
      <c r="AG280" s="290"/>
      <c r="AH280" s="290"/>
    </row>
    <row r="281" spans="1:34" ht="12.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403"/>
      <c r="Y281" s="290"/>
      <c r="Z281" s="291"/>
      <c r="AA281" s="290"/>
      <c r="AB281" s="290"/>
      <c r="AC281" s="290"/>
      <c r="AD281" s="290"/>
      <c r="AE281" s="290"/>
      <c r="AF281" s="290"/>
      <c r="AG281" s="290"/>
      <c r="AH281" s="290"/>
    </row>
    <row r="282" spans="1:34" ht="12.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403"/>
      <c r="Y282" s="290"/>
      <c r="Z282" s="291"/>
      <c r="AA282" s="290"/>
      <c r="AB282" s="290"/>
      <c r="AC282" s="290"/>
      <c r="AD282" s="290"/>
      <c r="AE282" s="290"/>
      <c r="AF282" s="290"/>
      <c r="AG282" s="290"/>
      <c r="AH282" s="290"/>
    </row>
    <row r="283" spans="1:34" ht="12.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403"/>
      <c r="Y283" s="290"/>
      <c r="Z283" s="291"/>
      <c r="AA283" s="290"/>
      <c r="AB283" s="290"/>
      <c r="AC283" s="290"/>
      <c r="AD283" s="290"/>
      <c r="AE283" s="290"/>
      <c r="AF283" s="290"/>
      <c r="AG283" s="290"/>
      <c r="AH283" s="290"/>
    </row>
    <row r="284" spans="1:34" ht="12.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403"/>
      <c r="Y284" s="290"/>
      <c r="Z284" s="291"/>
      <c r="AA284" s="290"/>
      <c r="AB284" s="290"/>
      <c r="AC284" s="290"/>
      <c r="AD284" s="290"/>
      <c r="AE284" s="290"/>
      <c r="AF284" s="290"/>
      <c r="AG284" s="290"/>
      <c r="AH284" s="290"/>
    </row>
    <row r="285" spans="1:34" ht="12.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403"/>
      <c r="Y285" s="290"/>
      <c r="Z285" s="291"/>
      <c r="AA285" s="290"/>
      <c r="AB285" s="290"/>
      <c r="AC285" s="290"/>
      <c r="AD285" s="290"/>
      <c r="AE285" s="290"/>
      <c r="AF285" s="290"/>
      <c r="AG285" s="290"/>
      <c r="AH285" s="290"/>
    </row>
    <row r="286" spans="1:34" ht="12.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403"/>
      <c r="Y286" s="290"/>
      <c r="Z286" s="291"/>
      <c r="AA286" s="290"/>
      <c r="AB286" s="290"/>
      <c r="AC286" s="290"/>
      <c r="AD286" s="290"/>
      <c r="AE286" s="290"/>
      <c r="AF286" s="290"/>
      <c r="AG286" s="290"/>
      <c r="AH286" s="290"/>
    </row>
    <row r="287" spans="1:34" ht="12.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403"/>
      <c r="Y287" s="290"/>
      <c r="Z287" s="291"/>
      <c r="AA287" s="290"/>
      <c r="AB287" s="290"/>
      <c r="AC287" s="290"/>
      <c r="AD287" s="290"/>
      <c r="AE287" s="290"/>
      <c r="AF287" s="290"/>
      <c r="AG287" s="290"/>
      <c r="AH287" s="290"/>
    </row>
    <row r="288" spans="1:34" ht="12.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403"/>
      <c r="Y288" s="290"/>
      <c r="Z288" s="291"/>
      <c r="AA288" s="290"/>
      <c r="AB288" s="290"/>
      <c r="AC288" s="290"/>
      <c r="AD288" s="290"/>
      <c r="AE288" s="290"/>
      <c r="AF288" s="290"/>
      <c r="AG288" s="290"/>
      <c r="AH288" s="290"/>
    </row>
    <row r="289" spans="1:34" ht="12.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403"/>
      <c r="Y289" s="290"/>
      <c r="Z289" s="291"/>
      <c r="AA289" s="290"/>
      <c r="AB289" s="290"/>
      <c r="AC289" s="290"/>
      <c r="AD289" s="290"/>
      <c r="AE289" s="290"/>
      <c r="AF289" s="290"/>
      <c r="AG289" s="290"/>
      <c r="AH289" s="290"/>
    </row>
    <row r="290" spans="1:34" ht="12.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403"/>
      <c r="Y290" s="290"/>
      <c r="Z290" s="291"/>
      <c r="AA290" s="290"/>
      <c r="AB290" s="290"/>
      <c r="AC290" s="290"/>
      <c r="AD290" s="290"/>
      <c r="AE290" s="290"/>
      <c r="AF290" s="290"/>
      <c r="AG290" s="290"/>
      <c r="AH290" s="290"/>
    </row>
    <row r="291" spans="1:34" ht="12.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403"/>
      <c r="Y291" s="290"/>
      <c r="Z291" s="291"/>
      <c r="AA291" s="290"/>
      <c r="AB291" s="290"/>
      <c r="AC291" s="290"/>
      <c r="AD291" s="290"/>
      <c r="AE291" s="290"/>
      <c r="AF291" s="290"/>
      <c r="AG291" s="290"/>
      <c r="AH291" s="290"/>
    </row>
    <row r="292" spans="1:34" ht="12.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403"/>
      <c r="Y292" s="290"/>
      <c r="Z292" s="291"/>
      <c r="AA292" s="290"/>
      <c r="AB292" s="290"/>
      <c r="AC292" s="290"/>
      <c r="AD292" s="290"/>
      <c r="AE292" s="290"/>
      <c r="AF292" s="290"/>
      <c r="AG292" s="290"/>
      <c r="AH292" s="290"/>
    </row>
    <row r="293" spans="1:34" ht="12.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403"/>
      <c r="Y293" s="290"/>
      <c r="Z293" s="291"/>
      <c r="AA293" s="290"/>
      <c r="AB293" s="290"/>
      <c r="AC293" s="290"/>
      <c r="AD293" s="290"/>
      <c r="AE293" s="290"/>
      <c r="AF293" s="290"/>
      <c r="AG293" s="290"/>
      <c r="AH293" s="290"/>
    </row>
    <row r="294" spans="1:34" ht="12.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403"/>
      <c r="Y294" s="290"/>
      <c r="Z294" s="291"/>
      <c r="AA294" s="290"/>
      <c r="AB294" s="290"/>
      <c r="AC294" s="290"/>
      <c r="AD294" s="290"/>
      <c r="AE294" s="290"/>
      <c r="AF294" s="290"/>
      <c r="AG294" s="290"/>
      <c r="AH294" s="290"/>
    </row>
    <row r="295" spans="1:34" ht="12.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403"/>
      <c r="Y295" s="290"/>
      <c r="Z295" s="291"/>
      <c r="AA295" s="290"/>
      <c r="AB295" s="290"/>
      <c r="AC295" s="290"/>
      <c r="AD295" s="290"/>
      <c r="AE295" s="290"/>
      <c r="AF295" s="290"/>
      <c r="AG295" s="290"/>
      <c r="AH295" s="290"/>
    </row>
    <row r="296" spans="1:34" ht="12.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403"/>
      <c r="Y296" s="290"/>
      <c r="Z296" s="291"/>
      <c r="AA296" s="290"/>
      <c r="AB296" s="290"/>
      <c r="AC296" s="290"/>
      <c r="AD296" s="290"/>
      <c r="AE296" s="290"/>
      <c r="AF296" s="290"/>
      <c r="AG296" s="290"/>
      <c r="AH296" s="290"/>
    </row>
    <row r="297" spans="1:34" ht="12.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403"/>
      <c r="Y297" s="290"/>
      <c r="Z297" s="291"/>
      <c r="AA297" s="290"/>
      <c r="AB297" s="290"/>
      <c r="AC297" s="290"/>
      <c r="AD297" s="290"/>
      <c r="AE297" s="290"/>
      <c r="AF297" s="290"/>
      <c r="AG297" s="290"/>
      <c r="AH297" s="290"/>
    </row>
    <row r="298" spans="1:34" ht="12.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403"/>
      <c r="Y298" s="290"/>
      <c r="Z298" s="291"/>
      <c r="AA298" s="290"/>
      <c r="AB298" s="290"/>
      <c r="AC298" s="290"/>
      <c r="AD298" s="290"/>
      <c r="AE298" s="290"/>
      <c r="AF298" s="290"/>
      <c r="AG298" s="290"/>
      <c r="AH298" s="290"/>
    </row>
    <row r="299" spans="1:34" ht="12.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403"/>
      <c r="Y299" s="290"/>
      <c r="Z299" s="291"/>
      <c r="AA299" s="290"/>
      <c r="AB299" s="290"/>
      <c r="AC299" s="290"/>
      <c r="AD299" s="290"/>
      <c r="AE299" s="290"/>
      <c r="AF299" s="290"/>
      <c r="AG299" s="290"/>
      <c r="AH299" s="290"/>
    </row>
    <row r="300" spans="1:34" ht="12.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403"/>
      <c r="Y300" s="290"/>
      <c r="Z300" s="291"/>
      <c r="AA300" s="290"/>
      <c r="AB300" s="290"/>
      <c r="AC300" s="290"/>
      <c r="AD300" s="290"/>
      <c r="AE300" s="290"/>
      <c r="AF300" s="290"/>
      <c r="AG300" s="290"/>
      <c r="AH300" s="290"/>
    </row>
    <row r="301" spans="1:34" ht="12.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403"/>
      <c r="Y301" s="290"/>
      <c r="Z301" s="291"/>
      <c r="AA301" s="290"/>
      <c r="AB301" s="290"/>
      <c r="AC301" s="290"/>
      <c r="AD301" s="290"/>
      <c r="AE301" s="290"/>
      <c r="AF301" s="290"/>
      <c r="AG301" s="290"/>
      <c r="AH301" s="290"/>
    </row>
    <row r="302" spans="1:34" ht="12.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403"/>
      <c r="Y302" s="290"/>
      <c r="Z302" s="291"/>
      <c r="AA302" s="290"/>
      <c r="AB302" s="290"/>
      <c r="AC302" s="290"/>
      <c r="AD302" s="290"/>
      <c r="AE302" s="290"/>
      <c r="AF302" s="290"/>
      <c r="AG302" s="290"/>
      <c r="AH302" s="290"/>
    </row>
    <row r="303" spans="1:34" ht="12.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403"/>
      <c r="Y303" s="290"/>
      <c r="Z303" s="291"/>
      <c r="AA303" s="290"/>
      <c r="AB303" s="290"/>
      <c r="AC303" s="290"/>
      <c r="AD303" s="290"/>
      <c r="AE303" s="290"/>
      <c r="AF303" s="290"/>
      <c r="AG303" s="290"/>
      <c r="AH303" s="290"/>
    </row>
    <row r="304" spans="1:34" ht="12.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403"/>
      <c r="Y304" s="290"/>
      <c r="Z304" s="291"/>
      <c r="AA304" s="290"/>
      <c r="AB304" s="290"/>
      <c r="AC304" s="290"/>
      <c r="AD304" s="290"/>
      <c r="AE304" s="290"/>
      <c r="AF304" s="290"/>
      <c r="AG304" s="290"/>
      <c r="AH304" s="290"/>
    </row>
    <row r="305" spans="1:34" ht="12.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403"/>
      <c r="Y305" s="290"/>
      <c r="Z305" s="291"/>
      <c r="AA305" s="290"/>
      <c r="AB305" s="290"/>
      <c r="AC305" s="290"/>
      <c r="AD305" s="290"/>
      <c r="AE305" s="290"/>
      <c r="AF305" s="290"/>
      <c r="AG305" s="290"/>
      <c r="AH305" s="290"/>
    </row>
    <row r="306" spans="1:34" ht="12.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403"/>
      <c r="Y306" s="290"/>
      <c r="Z306" s="291"/>
      <c r="AA306" s="290"/>
      <c r="AB306" s="290"/>
      <c r="AC306" s="290"/>
      <c r="AD306" s="290"/>
      <c r="AE306" s="290"/>
      <c r="AF306" s="290"/>
      <c r="AG306" s="290"/>
      <c r="AH306" s="290"/>
    </row>
    <row r="307" spans="1:34" ht="12.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403"/>
      <c r="Y307" s="290"/>
      <c r="Z307" s="291"/>
      <c r="AA307" s="290"/>
      <c r="AB307" s="290"/>
      <c r="AC307" s="290"/>
      <c r="AD307" s="290"/>
      <c r="AE307" s="290"/>
      <c r="AF307" s="290"/>
      <c r="AG307" s="290"/>
      <c r="AH307" s="290"/>
    </row>
    <row r="308" spans="1:34" ht="12.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403"/>
      <c r="Y308" s="290"/>
      <c r="Z308" s="291"/>
      <c r="AA308" s="290"/>
      <c r="AB308" s="290"/>
      <c r="AC308" s="290"/>
      <c r="AD308" s="290"/>
      <c r="AE308" s="290"/>
      <c r="AF308" s="290"/>
      <c r="AG308" s="290"/>
      <c r="AH308" s="290"/>
    </row>
    <row r="309" spans="1:34" ht="12.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403"/>
      <c r="Y309" s="290"/>
      <c r="Z309" s="291"/>
      <c r="AA309" s="290"/>
      <c r="AB309" s="290"/>
      <c r="AC309" s="290"/>
      <c r="AD309" s="290"/>
      <c r="AE309" s="290"/>
      <c r="AF309" s="290"/>
      <c r="AG309" s="290"/>
      <c r="AH309" s="290"/>
    </row>
    <row r="310" spans="1:34" ht="12.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403"/>
      <c r="Y310" s="290"/>
      <c r="Z310" s="291"/>
      <c r="AA310" s="290"/>
      <c r="AB310" s="290"/>
      <c r="AC310" s="290"/>
      <c r="AD310" s="290"/>
      <c r="AE310" s="290"/>
      <c r="AF310" s="290"/>
      <c r="AG310" s="290"/>
      <c r="AH310" s="290"/>
    </row>
    <row r="311" spans="1:34" ht="12.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403"/>
      <c r="Y311" s="290"/>
      <c r="Z311" s="291"/>
      <c r="AA311" s="290"/>
      <c r="AB311" s="290"/>
      <c r="AC311" s="290"/>
      <c r="AD311" s="290"/>
      <c r="AE311" s="290"/>
      <c r="AF311" s="290"/>
      <c r="AG311" s="290"/>
      <c r="AH311" s="290"/>
    </row>
    <row r="312" spans="1:34" ht="12.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403"/>
      <c r="Y312" s="290"/>
      <c r="Z312" s="291"/>
      <c r="AA312" s="290"/>
      <c r="AB312" s="290"/>
      <c r="AC312" s="290"/>
      <c r="AD312" s="290"/>
      <c r="AE312" s="290"/>
      <c r="AF312" s="290"/>
      <c r="AG312" s="290"/>
      <c r="AH312" s="290"/>
    </row>
    <row r="313" spans="1:34" ht="12.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403"/>
      <c r="Y313" s="290"/>
      <c r="Z313" s="291"/>
      <c r="AA313" s="290"/>
      <c r="AB313" s="290"/>
      <c r="AC313" s="290"/>
      <c r="AD313" s="290"/>
      <c r="AE313" s="290"/>
      <c r="AF313" s="290"/>
      <c r="AG313" s="290"/>
      <c r="AH313" s="290"/>
    </row>
    <row r="314" spans="1:34" ht="12.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403"/>
      <c r="Y314" s="290"/>
      <c r="Z314" s="291"/>
      <c r="AA314" s="290"/>
      <c r="AB314" s="290"/>
      <c r="AC314" s="290"/>
      <c r="AD314" s="290"/>
      <c r="AE314" s="290"/>
      <c r="AF314" s="290"/>
      <c r="AG314" s="290"/>
      <c r="AH314" s="290"/>
    </row>
    <row r="315" spans="1:34" ht="12.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403"/>
      <c r="Y315" s="290"/>
      <c r="Z315" s="291"/>
      <c r="AA315" s="290"/>
      <c r="AB315" s="290"/>
      <c r="AC315" s="290"/>
      <c r="AD315" s="290"/>
      <c r="AE315" s="290"/>
      <c r="AF315" s="290"/>
      <c r="AG315" s="290"/>
      <c r="AH315" s="290"/>
    </row>
    <row r="316" spans="1:34" ht="12.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403"/>
      <c r="Y316" s="290"/>
      <c r="Z316" s="291"/>
      <c r="AA316" s="290"/>
      <c r="AB316" s="290"/>
      <c r="AC316" s="290"/>
      <c r="AD316" s="290"/>
      <c r="AE316" s="290"/>
      <c r="AF316" s="290"/>
      <c r="AG316" s="290"/>
      <c r="AH316" s="290"/>
    </row>
    <row r="317" spans="1:34" ht="12.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403"/>
      <c r="Y317" s="290"/>
      <c r="Z317" s="291"/>
      <c r="AA317" s="290"/>
      <c r="AB317" s="290"/>
      <c r="AC317" s="290"/>
      <c r="AD317" s="290"/>
      <c r="AE317" s="290"/>
      <c r="AF317" s="290"/>
      <c r="AG317" s="290"/>
      <c r="AH317" s="290"/>
    </row>
    <row r="318" spans="1:34" ht="12.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403"/>
      <c r="Y318" s="290"/>
      <c r="Z318" s="291"/>
      <c r="AA318" s="290"/>
      <c r="AB318" s="290"/>
      <c r="AC318" s="290"/>
      <c r="AD318" s="290"/>
      <c r="AE318" s="290"/>
      <c r="AF318" s="290"/>
      <c r="AG318" s="290"/>
      <c r="AH318" s="290"/>
    </row>
    <row r="319" spans="1:34" ht="12.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403"/>
      <c r="Y319" s="290"/>
      <c r="Z319" s="291"/>
      <c r="AA319" s="290"/>
      <c r="AB319" s="290"/>
      <c r="AC319" s="290"/>
      <c r="AD319" s="290"/>
      <c r="AE319" s="290"/>
      <c r="AF319" s="290"/>
      <c r="AG319" s="290"/>
      <c r="AH319" s="290"/>
    </row>
    <row r="320" spans="1:34" ht="12.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403"/>
      <c r="Y320" s="290"/>
      <c r="Z320" s="291"/>
      <c r="AA320" s="290"/>
      <c r="AB320" s="290"/>
      <c r="AC320" s="290"/>
      <c r="AD320" s="290"/>
      <c r="AE320" s="290"/>
      <c r="AF320" s="290"/>
      <c r="AG320" s="290"/>
      <c r="AH320" s="290"/>
    </row>
    <row r="321" spans="1:34" ht="12.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403"/>
      <c r="Y321" s="290"/>
      <c r="Z321" s="291"/>
      <c r="AA321" s="290"/>
      <c r="AB321" s="290"/>
      <c r="AC321" s="290"/>
      <c r="AD321" s="290"/>
      <c r="AE321" s="290"/>
      <c r="AF321" s="290"/>
      <c r="AG321" s="290"/>
      <c r="AH321" s="290"/>
    </row>
    <row r="322" spans="1:34" ht="12.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403"/>
      <c r="Y322" s="290"/>
      <c r="Z322" s="291"/>
      <c r="AA322" s="290"/>
      <c r="AB322" s="290"/>
      <c r="AC322" s="290"/>
      <c r="AD322" s="290"/>
      <c r="AE322" s="290"/>
      <c r="AF322" s="290"/>
      <c r="AG322" s="290"/>
      <c r="AH322" s="290"/>
    </row>
    <row r="323" spans="1:34" ht="12.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403"/>
      <c r="Y323" s="290"/>
      <c r="Z323" s="291"/>
      <c r="AA323" s="290"/>
      <c r="AB323" s="290"/>
      <c r="AC323" s="290"/>
      <c r="AD323" s="290"/>
      <c r="AE323" s="290"/>
      <c r="AF323" s="290"/>
      <c r="AG323" s="290"/>
      <c r="AH323" s="290"/>
    </row>
    <row r="324" spans="1:34" ht="12.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403"/>
      <c r="Y324" s="290"/>
      <c r="Z324" s="291"/>
      <c r="AA324" s="290"/>
      <c r="AB324" s="290"/>
      <c r="AC324" s="290"/>
      <c r="AD324" s="290"/>
      <c r="AE324" s="290"/>
      <c r="AF324" s="290"/>
      <c r="AG324" s="290"/>
      <c r="AH324" s="290"/>
    </row>
    <row r="325" spans="1:34" ht="12.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403"/>
      <c r="Y325" s="290"/>
      <c r="Z325" s="291"/>
      <c r="AA325" s="290"/>
      <c r="AB325" s="290"/>
      <c r="AC325" s="290"/>
      <c r="AD325" s="290"/>
      <c r="AE325" s="290"/>
      <c r="AF325" s="290"/>
      <c r="AG325" s="290"/>
      <c r="AH325" s="290"/>
    </row>
    <row r="326" spans="1:34" ht="12.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403"/>
      <c r="Y326" s="290"/>
      <c r="Z326" s="291"/>
      <c r="AA326" s="290"/>
      <c r="AB326" s="290"/>
      <c r="AC326" s="290"/>
      <c r="AD326" s="290"/>
      <c r="AE326" s="290"/>
      <c r="AF326" s="290"/>
      <c r="AG326" s="290"/>
      <c r="AH326" s="290"/>
    </row>
    <row r="327" spans="1:34" ht="12.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403"/>
      <c r="Y327" s="290"/>
      <c r="Z327" s="291"/>
      <c r="AA327" s="290"/>
      <c r="AB327" s="290"/>
      <c r="AC327" s="290"/>
      <c r="AD327" s="290"/>
      <c r="AE327" s="290"/>
      <c r="AF327" s="290"/>
      <c r="AG327" s="290"/>
      <c r="AH327" s="290"/>
    </row>
    <row r="328" spans="1:34" ht="12.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403"/>
      <c r="Y328" s="290"/>
      <c r="Z328" s="291"/>
      <c r="AA328" s="290"/>
      <c r="AB328" s="290"/>
      <c r="AC328" s="290"/>
      <c r="AD328" s="290"/>
      <c r="AE328" s="290"/>
      <c r="AF328" s="290"/>
      <c r="AG328" s="290"/>
      <c r="AH328" s="290"/>
    </row>
    <row r="329" spans="1:34" ht="12.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403"/>
      <c r="Y329" s="290"/>
      <c r="Z329" s="291"/>
      <c r="AA329" s="290"/>
      <c r="AB329" s="290"/>
      <c r="AC329" s="290"/>
      <c r="AD329" s="290"/>
      <c r="AE329" s="290"/>
      <c r="AF329" s="290"/>
      <c r="AG329" s="290"/>
      <c r="AH329" s="290"/>
    </row>
    <row r="330" spans="1:34" ht="12.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403"/>
      <c r="Y330" s="290"/>
      <c r="Z330" s="291"/>
      <c r="AA330" s="290"/>
      <c r="AB330" s="290"/>
      <c r="AC330" s="290"/>
      <c r="AD330" s="290"/>
      <c r="AE330" s="290"/>
      <c r="AF330" s="290"/>
      <c r="AG330" s="290"/>
      <c r="AH330" s="290"/>
    </row>
    <row r="331" spans="1:34" ht="12.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403"/>
      <c r="Y331" s="290"/>
      <c r="Z331" s="291"/>
      <c r="AA331" s="290"/>
      <c r="AB331" s="290"/>
      <c r="AC331" s="290"/>
      <c r="AD331" s="290"/>
      <c r="AE331" s="290"/>
      <c r="AF331" s="290"/>
      <c r="AG331" s="290"/>
      <c r="AH331" s="290"/>
    </row>
    <row r="332" spans="1:34" ht="12.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403"/>
      <c r="Y332" s="290"/>
      <c r="Z332" s="291"/>
      <c r="AA332" s="290"/>
      <c r="AB332" s="290"/>
      <c r="AC332" s="290"/>
      <c r="AD332" s="290"/>
      <c r="AE332" s="290"/>
      <c r="AF332" s="290"/>
      <c r="AG332" s="290"/>
      <c r="AH332" s="290"/>
    </row>
    <row r="333" spans="1:34" ht="12.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403"/>
      <c r="Y333" s="290"/>
      <c r="Z333" s="291"/>
      <c r="AA333" s="290"/>
      <c r="AB333" s="290"/>
      <c r="AC333" s="290"/>
      <c r="AD333" s="290"/>
      <c r="AE333" s="290"/>
      <c r="AF333" s="290"/>
      <c r="AG333" s="290"/>
      <c r="AH333" s="290"/>
    </row>
    <row r="334" spans="1:34" ht="12.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403"/>
      <c r="Y334" s="290"/>
      <c r="Z334" s="291"/>
      <c r="AA334" s="290"/>
      <c r="AB334" s="290"/>
      <c r="AC334" s="290"/>
      <c r="AD334" s="290"/>
      <c r="AE334" s="290"/>
      <c r="AF334" s="290"/>
      <c r="AG334" s="290"/>
      <c r="AH334" s="290"/>
    </row>
    <row r="335" spans="1:34" ht="12.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403"/>
      <c r="Y335" s="290"/>
      <c r="Z335" s="291"/>
      <c r="AA335" s="290"/>
      <c r="AB335" s="290"/>
      <c r="AC335" s="290"/>
      <c r="AD335" s="290"/>
      <c r="AE335" s="290"/>
      <c r="AF335" s="290"/>
      <c r="AG335" s="290"/>
      <c r="AH335" s="290"/>
    </row>
    <row r="336" spans="1:34" ht="12.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403"/>
      <c r="Y336" s="290"/>
      <c r="Z336" s="291"/>
      <c r="AA336" s="290"/>
      <c r="AB336" s="290"/>
      <c r="AC336" s="290"/>
      <c r="AD336" s="290"/>
      <c r="AE336" s="290"/>
      <c r="AF336" s="290"/>
      <c r="AG336" s="290"/>
      <c r="AH336" s="290"/>
    </row>
    <row r="337" spans="1:34" ht="12.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403"/>
      <c r="Y337" s="290"/>
      <c r="Z337" s="291"/>
      <c r="AA337" s="290"/>
      <c r="AB337" s="290"/>
      <c r="AC337" s="290"/>
      <c r="AD337" s="290"/>
      <c r="AE337" s="290"/>
      <c r="AF337" s="290"/>
      <c r="AG337" s="290"/>
      <c r="AH337" s="290"/>
    </row>
    <row r="338" spans="1:34" ht="12.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403"/>
      <c r="Y338" s="290"/>
      <c r="Z338" s="291"/>
      <c r="AA338" s="290"/>
      <c r="AB338" s="290"/>
      <c r="AC338" s="290"/>
      <c r="AD338" s="290"/>
      <c r="AE338" s="290"/>
      <c r="AF338" s="290"/>
      <c r="AG338" s="290"/>
      <c r="AH338" s="290"/>
    </row>
    <row r="339" spans="1:34" ht="12.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403"/>
      <c r="Y339" s="290"/>
      <c r="Z339" s="291"/>
      <c r="AA339" s="290"/>
      <c r="AB339" s="290"/>
      <c r="AC339" s="290"/>
      <c r="AD339" s="290"/>
      <c r="AE339" s="290"/>
      <c r="AF339" s="290"/>
      <c r="AG339" s="290"/>
      <c r="AH339" s="290"/>
    </row>
    <row r="340" spans="1:34" ht="12.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403"/>
      <c r="Y340" s="290"/>
      <c r="Z340" s="291"/>
      <c r="AA340" s="290"/>
      <c r="AB340" s="290"/>
      <c r="AC340" s="290"/>
      <c r="AD340" s="290"/>
      <c r="AE340" s="290"/>
      <c r="AF340" s="290"/>
      <c r="AG340" s="290"/>
      <c r="AH340" s="290"/>
    </row>
    <row r="341" spans="1:34" ht="12.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403"/>
      <c r="Y341" s="290"/>
      <c r="Z341" s="291"/>
      <c r="AA341" s="290"/>
      <c r="AB341" s="290"/>
      <c r="AC341" s="290"/>
      <c r="AD341" s="290"/>
      <c r="AE341" s="290"/>
      <c r="AF341" s="290"/>
      <c r="AG341" s="290"/>
      <c r="AH341" s="290"/>
    </row>
    <row r="342" spans="1:34" ht="12.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403"/>
      <c r="Y342" s="290"/>
      <c r="Z342" s="291"/>
      <c r="AA342" s="290"/>
      <c r="AB342" s="290"/>
      <c r="AC342" s="290"/>
      <c r="AD342" s="290"/>
      <c r="AE342" s="290"/>
      <c r="AF342" s="290"/>
      <c r="AG342" s="290"/>
      <c r="AH342" s="290"/>
    </row>
    <row r="343" spans="1:34" ht="12.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403"/>
      <c r="Y343" s="290"/>
      <c r="Z343" s="291"/>
      <c r="AA343" s="290"/>
      <c r="AB343" s="290"/>
      <c r="AC343" s="290"/>
      <c r="AD343" s="290"/>
      <c r="AE343" s="290"/>
      <c r="AF343" s="290"/>
      <c r="AG343" s="290"/>
      <c r="AH343" s="290"/>
    </row>
    <row r="344" spans="1:34" ht="12.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403"/>
      <c r="Y344" s="290"/>
      <c r="Z344" s="291"/>
      <c r="AA344" s="290"/>
      <c r="AB344" s="290"/>
      <c r="AC344" s="290"/>
      <c r="AD344" s="290"/>
      <c r="AE344" s="290"/>
      <c r="AF344" s="290"/>
      <c r="AG344" s="290"/>
      <c r="AH344" s="290"/>
    </row>
    <row r="345" spans="1:34" ht="12.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403"/>
      <c r="Y345" s="290"/>
      <c r="Z345" s="291"/>
      <c r="AA345" s="290"/>
      <c r="AB345" s="290"/>
      <c r="AC345" s="290"/>
      <c r="AD345" s="290"/>
      <c r="AE345" s="290"/>
      <c r="AF345" s="290"/>
      <c r="AG345" s="290"/>
      <c r="AH345" s="290"/>
    </row>
    <row r="346" spans="1:34" ht="12.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403"/>
      <c r="Y346" s="290"/>
      <c r="Z346" s="291"/>
      <c r="AA346" s="290"/>
      <c r="AB346" s="290"/>
      <c r="AC346" s="290"/>
      <c r="AD346" s="290"/>
      <c r="AE346" s="290"/>
      <c r="AF346" s="290"/>
      <c r="AG346" s="290"/>
      <c r="AH346" s="290"/>
    </row>
    <row r="347" spans="1:34" ht="12.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403"/>
      <c r="Y347" s="290"/>
      <c r="Z347" s="291"/>
      <c r="AA347" s="290"/>
      <c r="AB347" s="290"/>
      <c r="AC347" s="290"/>
      <c r="AD347" s="290"/>
      <c r="AE347" s="290"/>
      <c r="AF347" s="290"/>
      <c r="AG347" s="290"/>
      <c r="AH347" s="290"/>
    </row>
    <row r="348" spans="1:34" ht="12.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403"/>
      <c r="Y348" s="290"/>
      <c r="Z348" s="291"/>
      <c r="AA348" s="290"/>
      <c r="AB348" s="290"/>
      <c r="AC348" s="290"/>
      <c r="AD348" s="290"/>
      <c r="AE348" s="290"/>
      <c r="AF348" s="290"/>
      <c r="AG348" s="290"/>
      <c r="AH348" s="290"/>
    </row>
    <row r="349" spans="1:34" ht="12.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403"/>
      <c r="Y349" s="290"/>
      <c r="Z349" s="291"/>
      <c r="AA349" s="290"/>
      <c r="AB349" s="290"/>
      <c r="AC349" s="290"/>
      <c r="AD349" s="290"/>
      <c r="AE349" s="290"/>
      <c r="AF349" s="290"/>
      <c r="AG349" s="290"/>
      <c r="AH349" s="290"/>
    </row>
    <row r="350" spans="1:34" ht="12.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403"/>
      <c r="Y350" s="290"/>
      <c r="Z350" s="291"/>
      <c r="AA350" s="290"/>
      <c r="AB350" s="290"/>
      <c r="AC350" s="290"/>
      <c r="AD350" s="290"/>
      <c r="AE350" s="290"/>
      <c r="AF350" s="290"/>
      <c r="AG350" s="290"/>
      <c r="AH350" s="290"/>
    </row>
    <row r="351" spans="1:34" ht="12.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403"/>
      <c r="Y351" s="290"/>
      <c r="Z351" s="291"/>
      <c r="AA351" s="290"/>
      <c r="AB351" s="290"/>
      <c r="AC351" s="290"/>
      <c r="AD351" s="290"/>
      <c r="AE351" s="290"/>
      <c r="AF351" s="290"/>
      <c r="AG351" s="290"/>
      <c r="AH351" s="290"/>
    </row>
    <row r="352" spans="1:34" ht="12.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403"/>
      <c r="Y352" s="290"/>
      <c r="Z352" s="291"/>
      <c r="AA352" s="290"/>
      <c r="AB352" s="290"/>
      <c r="AC352" s="290"/>
      <c r="AD352" s="290"/>
      <c r="AE352" s="290"/>
      <c r="AF352" s="290"/>
      <c r="AG352" s="290"/>
      <c r="AH352" s="290"/>
    </row>
    <row r="353" spans="1:34" ht="12.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403"/>
      <c r="Y353" s="290"/>
      <c r="Z353" s="291"/>
      <c r="AA353" s="290"/>
      <c r="AB353" s="290"/>
      <c r="AC353" s="290"/>
      <c r="AD353" s="290"/>
      <c r="AE353" s="290"/>
      <c r="AF353" s="290"/>
      <c r="AG353" s="290"/>
      <c r="AH353" s="290"/>
    </row>
    <row r="354" spans="1:34" ht="12.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403"/>
      <c r="Y354" s="290"/>
      <c r="Z354" s="291"/>
      <c r="AA354" s="290"/>
      <c r="AB354" s="290"/>
      <c r="AC354" s="290"/>
      <c r="AD354" s="290"/>
      <c r="AE354" s="290"/>
      <c r="AF354" s="290"/>
      <c r="AG354" s="290"/>
      <c r="AH354" s="290"/>
    </row>
    <row r="355" spans="1:34" ht="12.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403"/>
      <c r="Y355" s="290"/>
      <c r="Z355" s="291"/>
      <c r="AA355" s="290"/>
      <c r="AB355" s="290"/>
      <c r="AC355" s="290"/>
      <c r="AD355" s="290"/>
      <c r="AE355" s="290"/>
      <c r="AF355" s="290"/>
      <c r="AG355" s="290"/>
      <c r="AH355" s="290"/>
    </row>
    <row r="356" spans="1:34" ht="12.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403"/>
      <c r="Y356" s="290"/>
      <c r="Z356" s="291"/>
      <c r="AA356" s="290"/>
      <c r="AB356" s="290"/>
      <c r="AC356" s="290"/>
      <c r="AD356" s="290"/>
      <c r="AE356" s="290"/>
      <c r="AF356" s="290"/>
      <c r="AG356" s="290"/>
      <c r="AH356" s="290"/>
    </row>
    <row r="357" spans="1:34" ht="12.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403"/>
      <c r="Y357" s="290"/>
      <c r="Z357" s="291"/>
      <c r="AA357" s="290"/>
      <c r="AB357" s="290"/>
      <c r="AC357" s="290"/>
      <c r="AD357" s="290"/>
      <c r="AE357" s="290"/>
      <c r="AF357" s="290"/>
      <c r="AG357" s="290"/>
      <c r="AH357" s="290"/>
    </row>
    <row r="358" spans="1:34" ht="12.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403"/>
      <c r="Y358" s="290"/>
      <c r="Z358" s="291"/>
      <c r="AA358" s="290"/>
      <c r="AB358" s="290"/>
      <c r="AC358" s="290"/>
      <c r="AD358" s="290"/>
      <c r="AE358" s="290"/>
      <c r="AF358" s="290"/>
      <c r="AG358" s="290"/>
      <c r="AH358" s="290"/>
    </row>
    <row r="359" spans="1:34" ht="12.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403"/>
      <c r="Y359" s="290"/>
      <c r="Z359" s="291"/>
      <c r="AA359" s="290"/>
      <c r="AB359" s="290"/>
      <c r="AC359" s="290"/>
      <c r="AD359" s="290"/>
      <c r="AE359" s="290"/>
      <c r="AF359" s="290"/>
      <c r="AG359" s="290"/>
      <c r="AH359" s="290"/>
    </row>
    <row r="360" spans="1:34" ht="12.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403"/>
      <c r="Y360" s="290"/>
      <c r="Z360" s="291"/>
      <c r="AA360" s="290"/>
      <c r="AB360" s="290"/>
      <c r="AC360" s="290"/>
      <c r="AD360" s="290"/>
      <c r="AE360" s="290"/>
      <c r="AF360" s="290"/>
      <c r="AG360" s="290"/>
      <c r="AH360" s="290"/>
    </row>
    <row r="361" spans="1:34" ht="12.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403"/>
      <c r="Y361" s="290"/>
      <c r="Z361" s="291"/>
      <c r="AA361" s="290"/>
      <c r="AB361" s="290"/>
      <c r="AC361" s="290"/>
      <c r="AD361" s="290"/>
      <c r="AE361" s="290"/>
      <c r="AF361" s="290"/>
      <c r="AG361" s="290"/>
      <c r="AH361" s="290"/>
    </row>
    <row r="362" spans="1:34" ht="12.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403"/>
      <c r="Y362" s="290"/>
      <c r="Z362" s="291"/>
      <c r="AA362" s="290"/>
      <c r="AB362" s="290"/>
      <c r="AC362" s="290"/>
      <c r="AD362" s="290"/>
      <c r="AE362" s="290"/>
      <c r="AF362" s="290"/>
      <c r="AG362" s="290"/>
      <c r="AH362" s="290"/>
    </row>
    <row r="363" spans="1:34" ht="12.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403"/>
      <c r="Y363" s="290"/>
      <c r="Z363" s="291"/>
      <c r="AA363" s="290"/>
      <c r="AB363" s="290"/>
      <c r="AC363" s="290"/>
      <c r="AD363" s="290"/>
      <c r="AE363" s="290"/>
      <c r="AF363" s="290"/>
      <c r="AG363" s="290"/>
      <c r="AH363" s="290"/>
    </row>
    <row r="364" spans="1:34" ht="12.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403"/>
      <c r="Y364" s="290"/>
      <c r="Z364" s="291"/>
      <c r="AA364" s="290"/>
      <c r="AB364" s="290"/>
      <c r="AC364" s="290"/>
      <c r="AD364" s="290"/>
      <c r="AE364" s="290"/>
      <c r="AF364" s="290"/>
      <c r="AG364" s="290"/>
      <c r="AH364" s="290"/>
    </row>
    <row r="365" spans="1:34" ht="12.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403"/>
      <c r="Y365" s="290"/>
      <c r="Z365" s="291"/>
      <c r="AA365" s="290"/>
      <c r="AB365" s="290"/>
      <c r="AC365" s="290"/>
      <c r="AD365" s="290"/>
      <c r="AE365" s="290"/>
      <c r="AF365" s="290"/>
      <c r="AG365" s="290"/>
      <c r="AH365" s="290"/>
    </row>
    <row r="366" spans="1:34" ht="12.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403"/>
      <c r="Y366" s="290"/>
      <c r="Z366" s="291"/>
      <c r="AA366" s="290"/>
      <c r="AB366" s="290"/>
      <c r="AC366" s="290"/>
      <c r="AD366" s="290"/>
      <c r="AE366" s="290"/>
      <c r="AF366" s="290"/>
      <c r="AG366" s="290"/>
      <c r="AH366" s="290"/>
    </row>
    <row r="367" spans="1:34" ht="12.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403"/>
      <c r="Y367" s="290"/>
      <c r="Z367" s="291"/>
      <c r="AA367" s="290"/>
      <c r="AB367" s="290"/>
      <c r="AC367" s="290"/>
      <c r="AD367" s="290"/>
      <c r="AE367" s="290"/>
      <c r="AF367" s="290"/>
      <c r="AG367" s="290"/>
      <c r="AH367" s="290"/>
    </row>
    <row r="368" spans="1:34" ht="12.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403"/>
      <c r="Y368" s="290"/>
      <c r="Z368" s="291"/>
      <c r="AA368" s="290"/>
      <c r="AB368" s="290"/>
      <c r="AC368" s="290"/>
      <c r="AD368" s="290"/>
      <c r="AE368" s="290"/>
      <c r="AF368" s="290"/>
      <c r="AG368" s="290"/>
      <c r="AH368" s="290"/>
    </row>
    <row r="369" spans="1:34" ht="12.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403"/>
      <c r="Y369" s="290"/>
      <c r="Z369" s="291"/>
      <c r="AA369" s="290"/>
      <c r="AB369" s="290"/>
      <c r="AC369" s="290"/>
      <c r="AD369" s="290"/>
      <c r="AE369" s="290"/>
      <c r="AF369" s="290"/>
      <c r="AG369" s="290"/>
      <c r="AH369" s="290"/>
    </row>
    <row r="370" spans="1:34" ht="12.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403"/>
      <c r="Y370" s="290"/>
      <c r="Z370" s="291"/>
      <c r="AA370" s="290"/>
      <c r="AB370" s="290"/>
      <c r="AC370" s="290"/>
      <c r="AD370" s="290"/>
      <c r="AE370" s="290"/>
      <c r="AF370" s="290"/>
      <c r="AG370" s="290"/>
      <c r="AH370" s="290"/>
    </row>
    <row r="371" spans="1:34" ht="12.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403"/>
      <c r="Y371" s="290"/>
      <c r="Z371" s="291"/>
      <c r="AA371" s="290"/>
      <c r="AB371" s="290"/>
      <c r="AC371" s="290"/>
      <c r="AD371" s="290"/>
      <c r="AE371" s="290"/>
      <c r="AF371" s="290"/>
      <c r="AG371" s="290"/>
      <c r="AH371" s="290"/>
    </row>
    <row r="372" spans="1:34" ht="12.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403"/>
      <c r="Y372" s="290"/>
      <c r="Z372" s="291"/>
      <c r="AA372" s="290"/>
      <c r="AB372" s="290"/>
      <c r="AC372" s="290"/>
      <c r="AD372" s="290"/>
      <c r="AE372" s="290"/>
      <c r="AF372" s="290"/>
      <c r="AG372" s="290"/>
      <c r="AH372" s="290"/>
    </row>
    <row r="373" spans="1:34" ht="12.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403"/>
      <c r="Y373" s="290"/>
      <c r="Z373" s="291"/>
      <c r="AA373" s="290"/>
      <c r="AB373" s="290"/>
      <c r="AC373" s="290"/>
      <c r="AD373" s="290"/>
      <c r="AE373" s="290"/>
      <c r="AF373" s="290"/>
      <c r="AG373" s="290"/>
      <c r="AH373" s="290"/>
    </row>
    <row r="374" spans="1:34" ht="12.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403"/>
      <c r="Y374" s="290"/>
      <c r="Z374" s="291"/>
      <c r="AA374" s="290"/>
      <c r="AB374" s="290"/>
      <c r="AC374" s="290"/>
      <c r="AD374" s="290"/>
      <c r="AE374" s="290"/>
      <c r="AF374" s="290"/>
      <c r="AG374" s="290"/>
      <c r="AH374" s="290"/>
    </row>
    <row r="375" spans="1:34" ht="12.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403"/>
      <c r="Y375" s="290"/>
      <c r="Z375" s="291"/>
      <c r="AA375" s="290"/>
      <c r="AB375" s="290"/>
      <c r="AC375" s="290"/>
      <c r="AD375" s="290"/>
      <c r="AE375" s="290"/>
      <c r="AF375" s="290"/>
      <c r="AG375" s="290"/>
      <c r="AH375" s="290"/>
    </row>
    <row r="376" spans="1:34" ht="12.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403"/>
      <c r="Y376" s="290"/>
      <c r="Z376" s="291"/>
      <c r="AA376" s="290"/>
      <c r="AB376" s="290"/>
      <c r="AC376" s="290"/>
      <c r="AD376" s="290"/>
      <c r="AE376" s="290"/>
      <c r="AF376" s="290"/>
      <c r="AG376" s="290"/>
      <c r="AH376" s="290"/>
    </row>
    <row r="377" spans="1:34" ht="12.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403"/>
      <c r="Y377" s="290"/>
      <c r="Z377" s="291"/>
      <c r="AA377" s="290"/>
      <c r="AB377" s="290"/>
      <c r="AC377" s="290"/>
      <c r="AD377" s="290"/>
      <c r="AE377" s="290"/>
      <c r="AF377" s="290"/>
      <c r="AG377" s="290"/>
      <c r="AH377" s="290"/>
    </row>
    <row r="378" spans="1:34" ht="12.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403"/>
      <c r="Y378" s="290"/>
      <c r="Z378" s="291"/>
      <c r="AA378" s="290"/>
      <c r="AB378" s="290"/>
      <c r="AC378" s="290"/>
      <c r="AD378" s="290"/>
      <c r="AE378" s="290"/>
      <c r="AF378" s="290"/>
      <c r="AG378" s="290"/>
      <c r="AH378" s="290"/>
    </row>
    <row r="379" spans="1:34" ht="12.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403"/>
      <c r="Y379" s="290"/>
      <c r="Z379" s="291"/>
      <c r="AA379" s="290"/>
      <c r="AB379" s="290"/>
      <c r="AC379" s="290"/>
      <c r="AD379" s="290"/>
      <c r="AE379" s="290"/>
      <c r="AF379" s="290"/>
      <c r="AG379" s="290"/>
      <c r="AH379" s="290"/>
    </row>
    <row r="380" spans="1:34" ht="12.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403"/>
      <c r="Y380" s="290"/>
      <c r="Z380" s="291"/>
      <c r="AA380" s="290"/>
      <c r="AB380" s="290"/>
      <c r="AC380" s="290"/>
      <c r="AD380" s="290"/>
      <c r="AE380" s="290"/>
      <c r="AF380" s="290"/>
      <c r="AG380" s="290"/>
      <c r="AH380" s="290"/>
    </row>
    <row r="381" spans="1:34" ht="12.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403"/>
      <c r="Y381" s="290"/>
      <c r="Z381" s="291"/>
      <c r="AA381" s="290"/>
      <c r="AB381" s="290"/>
      <c r="AC381" s="290"/>
      <c r="AD381" s="290"/>
      <c r="AE381" s="290"/>
      <c r="AF381" s="290"/>
      <c r="AG381" s="290"/>
      <c r="AH381" s="290"/>
    </row>
    <row r="382" spans="1:34" ht="12.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403"/>
      <c r="Y382" s="290"/>
      <c r="Z382" s="291"/>
      <c r="AA382" s="290"/>
      <c r="AB382" s="290"/>
      <c r="AC382" s="290"/>
      <c r="AD382" s="290"/>
      <c r="AE382" s="290"/>
      <c r="AF382" s="290"/>
      <c r="AG382" s="290"/>
      <c r="AH382" s="290"/>
    </row>
    <row r="383" spans="1:34" ht="12.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403"/>
      <c r="Y383" s="290"/>
      <c r="Z383" s="291"/>
      <c r="AA383" s="290"/>
      <c r="AB383" s="290"/>
      <c r="AC383" s="290"/>
      <c r="AD383" s="290"/>
      <c r="AE383" s="290"/>
      <c r="AF383" s="290"/>
      <c r="AG383" s="290"/>
      <c r="AH383" s="290"/>
    </row>
    <row r="384" spans="1:34" ht="12.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403"/>
      <c r="Y384" s="290"/>
      <c r="Z384" s="291"/>
      <c r="AA384" s="290"/>
      <c r="AB384" s="290"/>
      <c r="AC384" s="290"/>
      <c r="AD384" s="290"/>
      <c r="AE384" s="290"/>
      <c r="AF384" s="290"/>
      <c r="AG384" s="290"/>
      <c r="AH384" s="290"/>
    </row>
    <row r="385" spans="1:34" ht="12.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403"/>
      <c r="Y385" s="290"/>
      <c r="Z385" s="291"/>
      <c r="AA385" s="290"/>
      <c r="AB385" s="290"/>
      <c r="AC385" s="290"/>
      <c r="AD385" s="290"/>
      <c r="AE385" s="290"/>
      <c r="AF385" s="290"/>
      <c r="AG385" s="290"/>
      <c r="AH385" s="290"/>
    </row>
    <row r="386" spans="1:34" ht="12.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403"/>
      <c r="Y386" s="290"/>
      <c r="Z386" s="291"/>
      <c r="AA386" s="290"/>
      <c r="AB386" s="290"/>
      <c r="AC386" s="290"/>
      <c r="AD386" s="290"/>
      <c r="AE386" s="290"/>
      <c r="AF386" s="290"/>
      <c r="AG386" s="290"/>
      <c r="AH386" s="290"/>
    </row>
    <row r="387" spans="1:34" ht="12.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403"/>
      <c r="Y387" s="290"/>
      <c r="Z387" s="291"/>
      <c r="AA387" s="290"/>
      <c r="AB387" s="290"/>
      <c r="AC387" s="290"/>
      <c r="AD387" s="290"/>
      <c r="AE387" s="290"/>
      <c r="AF387" s="290"/>
      <c r="AG387" s="290"/>
      <c r="AH387" s="290"/>
    </row>
    <row r="388" spans="1:34" ht="12.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403"/>
      <c r="Y388" s="290"/>
      <c r="Z388" s="291"/>
      <c r="AA388" s="290"/>
      <c r="AB388" s="290"/>
      <c r="AC388" s="290"/>
      <c r="AD388" s="290"/>
      <c r="AE388" s="290"/>
      <c r="AF388" s="290"/>
      <c r="AG388" s="290"/>
      <c r="AH388" s="290"/>
    </row>
    <row r="389" spans="1:34" ht="12.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403"/>
      <c r="Y389" s="290"/>
      <c r="Z389" s="291"/>
      <c r="AA389" s="290"/>
      <c r="AB389" s="290"/>
      <c r="AC389" s="290"/>
      <c r="AD389" s="290"/>
      <c r="AE389" s="290"/>
      <c r="AF389" s="290"/>
      <c r="AG389" s="290"/>
      <c r="AH389" s="290"/>
    </row>
    <row r="390" spans="1:34" ht="12.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403"/>
      <c r="Y390" s="290"/>
      <c r="Z390" s="291"/>
      <c r="AA390" s="290"/>
      <c r="AB390" s="290"/>
      <c r="AC390" s="290"/>
      <c r="AD390" s="290"/>
      <c r="AE390" s="290"/>
      <c r="AF390" s="290"/>
      <c r="AG390" s="290"/>
      <c r="AH390" s="290"/>
    </row>
    <row r="391" spans="1:34" ht="12.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403"/>
      <c r="Y391" s="290"/>
      <c r="Z391" s="291"/>
      <c r="AA391" s="290"/>
      <c r="AB391" s="290"/>
      <c r="AC391" s="290"/>
      <c r="AD391" s="290"/>
      <c r="AE391" s="290"/>
      <c r="AF391" s="290"/>
      <c r="AG391" s="290"/>
      <c r="AH391" s="290"/>
    </row>
    <row r="392" spans="1:34" ht="12.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403"/>
      <c r="Y392" s="290"/>
      <c r="Z392" s="291"/>
      <c r="AA392" s="290"/>
      <c r="AB392" s="290"/>
      <c r="AC392" s="290"/>
      <c r="AD392" s="290"/>
      <c r="AE392" s="290"/>
      <c r="AF392" s="290"/>
      <c r="AG392" s="290"/>
      <c r="AH392" s="290"/>
    </row>
    <row r="393" spans="1:34" ht="12.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403"/>
      <c r="Y393" s="290"/>
      <c r="Z393" s="291"/>
      <c r="AA393" s="290"/>
      <c r="AB393" s="290"/>
      <c r="AC393" s="290"/>
      <c r="AD393" s="290"/>
      <c r="AE393" s="290"/>
      <c r="AF393" s="290"/>
      <c r="AG393" s="290"/>
      <c r="AH393" s="290"/>
    </row>
    <row r="394" spans="1:34" ht="12.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403"/>
      <c r="Y394" s="290"/>
      <c r="Z394" s="291"/>
      <c r="AA394" s="290"/>
      <c r="AB394" s="290"/>
      <c r="AC394" s="290"/>
      <c r="AD394" s="290"/>
      <c r="AE394" s="290"/>
      <c r="AF394" s="290"/>
      <c r="AG394" s="290"/>
      <c r="AH394" s="290"/>
    </row>
    <row r="395" spans="1:34" ht="12.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403"/>
      <c r="Y395" s="290"/>
      <c r="Z395" s="291"/>
      <c r="AA395" s="290"/>
      <c r="AB395" s="290"/>
      <c r="AC395" s="290"/>
      <c r="AD395" s="290"/>
      <c r="AE395" s="290"/>
      <c r="AF395" s="290"/>
      <c r="AG395" s="290"/>
      <c r="AH395" s="290"/>
    </row>
    <row r="396" spans="1:34" ht="12.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403"/>
      <c r="Y396" s="290"/>
      <c r="Z396" s="291"/>
      <c r="AA396" s="290"/>
      <c r="AB396" s="290"/>
      <c r="AC396" s="290"/>
      <c r="AD396" s="290"/>
      <c r="AE396" s="290"/>
      <c r="AF396" s="290"/>
      <c r="AG396" s="290"/>
      <c r="AH396" s="290"/>
    </row>
    <row r="397" spans="1:34" ht="12.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403"/>
      <c r="Y397" s="290"/>
      <c r="Z397" s="291"/>
      <c r="AA397" s="290"/>
      <c r="AB397" s="290"/>
      <c r="AC397" s="290"/>
      <c r="AD397" s="290"/>
      <c r="AE397" s="290"/>
      <c r="AF397" s="290"/>
      <c r="AG397" s="290"/>
      <c r="AH397" s="290"/>
    </row>
    <row r="398" spans="1:34" ht="12.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403"/>
      <c r="Y398" s="290"/>
      <c r="Z398" s="291"/>
      <c r="AA398" s="290"/>
      <c r="AB398" s="290"/>
      <c r="AC398" s="290"/>
      <c r="AD398" s="290"/>
      <c r="AE398" s="290"/>
      <c r="AF398" s="290"/>
      <c r="AG398" s="290"/>
      <c r="AH398" s="290"/>
    </row>
    <row r="399" spans="1:34" ht="12.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403"/>
      <c r="Y399" s="290"/>
      <c r="Z399" s="291"/>
      <c r="AA399" s="290"/>
      <c r="AB399" s="290"/>
      <c r="AC399" s="290"/>
      <c r="AD399" s="290"/>
      <c r="AE399" s="290"/>
      <c r="AF399" s="290"/>
      <c r="AG399" s="290"/>
      <c r="AH399" s="290"/>
    </row>
    <row r="400" spans="1:34" ht="12.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403"/>
      <c r="Y400" s="290"/>
      <c r="Z400" s="291"/>
      <c r="AA400" s="290"/>
      <c r="AB400" s="290"/>
      <c r="AC400" s="290"/>
      <c r="AD400" s="290"/>
      <c r="AE400" s="290"/>
      <c r="AF400" s="290"/>
      <c r="AG400" s="290"/>
      <c r="AH400" s="290"/>
    </row>
    <row r="401" spans="1:34" ht="12.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403"/>
      <c r="Y401" s="290"/>
      <c r="Z401" s="291"/>
      <c r="AA401" s="290"/>
      <c r="AB401" s="290"/>
      <c r="AC401" s="290"/>
      <c r="AD401" s="290"/>
      <c r="AE401" s="290"/>
      <c r="AF401" s="290"/>
      <c r="AG401" s="290"/>
      <c r="AH401" s="290"/>
    </row>
    <row r="402" spans="1:34" ht="12.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403"/>
      <c r="Y402" s="290"/>
      <c r="Z402" s="291"/>
      <c r="AA402" s="290"/>
      <c r="AB402" s="290"/>
      <c r="AC402" s="290"/>
      <c r="AD402" s="290"/>
      <c r="AE402" s="290"/>
      <c r="AF402" s="290"/>
      <c r="AG402" s="290"/>
      <c r="AH402" s="290"/>
    </row>
    <row r="403" spans="1:34" ht="12.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403"/>
      <c r="Y403" s="290"/>
      <c r="Z403" s="291"/>
      <c r="AA403" s="290"/>
      <c r="AB403" s="290"/>
      <c r="AC403" s="290"/>
      <c r="AD403" s="290"/>
      <c r="AE403" s="290"/>
      <c r="AF403" s="290"/>
      <c r="AG403" s="290"/>
      <c r="AH403" s="290"/>
    </row>
    <row r="404" spans="1:34" ht="12.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403"/>
      <c r="Y404" s="290"/>
      <c r="Z404" s="291"/>
      <c r="AA404" s="290"/>
      <c r="AB404" s="290"/>
      <c r="AC404" s="290"/>
      <c r="AD404" s="290"/>
      <c r="AE404" s="290"/>
      <c r="AF404" s="290"/>
      <c r="AG404" s="290"/>
      <c r="AH404" s="290"/>
    </row>
    <row r="405" spans="1:34" ht="12.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403"/>
      <c r="Y405" s="290"/>
      <c r="Z405" s="291"/>
      <c r="AA405" s="290"/>
      <c r="AB405" s="290"/>
      <c r="AC405" s="290"/>
      <c r="AD405" s="290"/>
      <c r="AE405" s="290"/>
      <c r="AF405" s="290"/>
      <c r="AG405" s="290"/>
      <c r="AH405" s="290"/>
    </row>
    <row r="406" spans="1:34" ht="12.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403"/>
      <c r="Y406" s="290"/>
      <c r="Z406" s="291"/>
      <c r="AA406" s="290"/>
      <c r="AB406" s="290"/>
      <c r="AC406" s="290"/>
      <c r="AD406" s="290"/>
      <c r="AE406" s="290"/>
      <c r="AF406" s="290"/>
      <c r="AG406" s="290"/>
      <c r="AH406" s="290"/>
    </row>
    <row r="407" spans="1:34" ht="12.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403"/>
      <c r="Y407" s="290"/>
      <c r="Z407" s="291"/>
      <c r="AA407" s="290"/>
      <c r="AB407" s="290"/>
      <c r="AC407" s="290"/>
      <c r="AD407" s="290"/>
      <c r="AE407" s="290"/>
      <c r="AF407" s="290"/>
      <c r="AG407" s="290"/>
      <c r="AH407" s="290"/>
    </row>
    <row r="408" spans="1:34" ht="12.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403"/>
      <c r="Y408" s="290"/>
      <c r="Z408" s="291"/>
      <c r="AA408" s="290"/>
      <c r="AB408" s="290"/>
      <c r="AC408" s="290"/>
      <c r="AD408" s="290"/>
      <c r="AE408" s="290"/>
      <c r="AF408" s="290"/>
      <c r="AG408" s="290"/>
      <c r="AH408" s="290"/>
    </row>
    <row r="409" spans="1:34" ht="12.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403"/>
      <c r="Y409" s="290"/>
      <c r="Z409" s="291"/>
      <c r="AA409" s="290"/>
      <c r="AB409" s="290"/>
      <c r="AC409" s="290"/>
      <c r="AD409" s="290"/>
      <c r="AE409" s="290"/>
      <c r="AF409" s="290"/>
      <c r="AG409" s="290"/>
      <c r="AH409" s="290"/>
    </row>
    <row r="410" spans="1:34" ht="12.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403"/>
      <c r="Y410" s="290"/>
      <c r="Z410" s="291"/>
      <c r="AA410" s="290"/>
      <c r="AB410" s="290"/>
      <c r="AC410" s="290"/>
      <c r="AD410" s="290"/>
      <c r="AE410" s="290"/>
      <c r="AF410" s="290"/>
      <c r="AG410" s="290"/>
      <c r="AH410" s="290"/>
    </row>
    <row r="411" spans="1:34" ht="12.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403"/>
      <c r="Y411" s="290"/>
      <c r="Z411" s="291"/>
      <c r="AA411" s="290"/>
      <c r="AB411" s="290"/>
      <c r="AC411" s="290"/>
      <c r="AD411" s="290"/>
      <c r="AE411" s="290"/>
      <c r="AF411" s="290"/>
      <c r="AG411" s="290"/>
      <c r="AH411" s="290"/>
    </row>
    <row r="412" spans="1:34" ht="12.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403"/>
      <c r="Y412" s="290"/>
      <c r="Z412" s="291"/>
      <c r="AA412" s="290"/>
      <c r="AB412" s="290"/>
      <c r="AC412" s="290"/>
      <c r="AD412" s="290"/>
      <c r="AE412" s="290"/>
      <c r="AF412" s="290"/>
      <c r="AG412" s="290"/>
      <c r="AH412" s="290"/>
    </row>
    <row r="413" spans="1:34" ht="12.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403"/>
      <c r="Y413" s="290"/>
      <c r="Z413" s="291"/>
      <c r="AA413" s="290"/>
      <c r="AB413" s="290"/>
      <c r="AC413" s="290"/>
      <c r="AD413" s="290"/>
      <c r="AE413" s="290"/>
      <c r="AF413" s="290"/>
      <c r="AG413" s="290"/>
      <c r="AH413" s="290"/>
    </row>
    <row r="414" spans="1:34" ht="12.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403"/>
      <c r="Y414" s="290"/>
      <c r="Z414" s="291"/>
      <c r="AA414" s="290"/>
      <c r="AB414" s="290"/>
      <c r="AC414" s="290"/>
      <c r="AD414" s="290"/>
      <c r="AE414" s="290"/>
      <c r="AF414" s="290"/>
      <c r="AG414" s="290"/>
      <c r="AH414" s="290"/>
    </row>
    <row r="415" spans="1:34" ht="12.75" customHeight="1">
      <c r="A415" s="290"/>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403"/>
      <c r="Y415" s="290"/>
      <c r="Z415" s="291"/>
      <c r="AA415" s="290"/>
      <c r="AB415" s="290"/>
      <c r="AC415" s="290"/>
      <c r="AD415" s="290"/>
      <c r="AE415" s="290"/>
      <c r="AF415" s="290"/>
      <c r="AG415" s="290"/>
      <c r="AH415" s="290"/>
    </row>
    <row r="416" spans="1:34" ht="12.75" customHeight="1">
      <c r="A416" s="290"/>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403"/>
      <c r="Y416" s="290"/>
      <c r="Z416" s="291"/>
      <c r="AA416" s="290"/>
      <c r="AB416" s="290"/>
      <c r="AC416" s="290"/>
      <c r="AD416" s="290"/>
      <c r="AE416" s="290"/>
      <c r="AF416" s="290"/>
      <c r="AG416" s="290"/>
      <c r="AH416" s="290"/>
    </row>
    <row r="417" spans="1:34" ht="12.75" customHeight="1">
      <c r="A417" s="290"/>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403"/>
      <c r="Y417" s="290"/>
      <c r="Z417" s="291"/>
      <c r="AA417" s="290"/>
      <c r="AB417" s="290"/>
      <c r="AC417" s="290"/>
      <c r="AD417" s="290"/>
      <c r="AE417" s="290"/>
      <c r="AF417" s="290"/>
      <c r="AG417" s="290"/>
      <c r="AH417" s="290"/>
    </row>
    <row r="418" spans="1:34" ht="12.75" customHeight="1">
      <c r="A418" s="290"/>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403"/>
      <c r="Y418" s="290"/>
      <c r="Z418" s="291"/>
      <c r="AA418" s="290"/>
      <c r="AB418" s="290"/>
      <c r="AC418" s="290"/>
      <c r="AD418" s="290"/>
      <c r="AE418" s="290"/>
      <c r="AF418" s="290"/>
      <c r="AG418" s="290"/>
      <c r="AH418" s="290"/>
    </row>
    <row r="419" spans="1:34" ht="12.75" customHeight="1">
      <c r="A419" s="290"/>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403"/>
      <c r="Y419" s="290"/>
      <c r="Z419" s="291"/>
      <c r="AA419" s="290"/>
      <c r="AB419" s="290"/>
      <c r="AC419" s="290"/>
      <c r="AD419" s="290"/>
      <c r="AE419" s="290"/>
      <c r="AF419" s="290"/>
      <c r="AG419" s="290"/>
      <c r="AH419" s="290"/>
    </row>
    <row r="420" spans="1:34" ht="12.75" customHeight="1">
      <c r="A420" s="290"/>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403"/>
      <c r="Y420" s="290"/>
      <c r="Z420" s="291"/>
      <c r="AA420" s="290"/>
      <c r="AB420" s="290"/>
      <c r="AC420" s="290"/>
      <c r="AD420" s="290"/>
      <c r="AE420" s="290"/>
      <c r="AF420" s="290"/>
      <c r="AG420" s="290"/>
      <c r="AH420" s="290"/>
    </row>
    <row r="421" spans="1:34" ht="12.75" customHeight="1">
      <c r="A421" s="290"/>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403"/>
      <c r="Y421" s="290"/>
      <c r="Z421" s="291"/>
      <c r="AA421" s="290"/>
      <c r="AB421" s="290"/>
      <c r="AC421" s="290"/>
      <c r="AD421" s="290"/>
      <c r="AE421" s="290"/>
      <c r="AF421" s="290"/>
      <c r="AG421" s="290"/>
      <c r="AH421" s="290"/>
    </row>
    <row r="422" spans="1:34" ht="12.75" customHeight="1">
      <c r="A422" s="290"/>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403"/>
      <c r="Y422" s="290"/>
      <c r="Z422" s="291"/>
      <c r="AA422" s="290"/>
      <c r="AB422" s="290"/>
      <c r="AC422" s="290"/>
      <c r="AD422" s="290"/>
      <c r="AE422" s="290"/>
      <c r="AF422" s="290"/>
      <c r="AG422" s="290"/>
      <c r="AH422" s="290"/>
    </row>
    <row r="423" spans="1:34" ht="12.75" customHeight="1">
      <c r="A423" s="290"/>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403"/>
      <c r="Y423" s="290"/>
      <c r="Z423" s="291"/>
      <c r="AA423" s="290"/>
      <c r="AB423" s="290"/>
      <c r="AC423" s="290"/>
      <c r="AD423" s="290"/>
      <c r="AE423" s="290"/>
      <c r="AF423" s="290"/>
      <c r="AG423" s="290"/>
      <c r="AH423" s="290"/>
    </row>
    <row r="424" spans="1:34" ht="12.75" customHeight="1">
      <c r="A424" s="290"/>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403"/>
      <c r="Y424" s="290"/>
      <c r="Z424" s="291"/>
      <c r="AA424" s="290"/>
      <c r="AB424" s="290"/>
      <c r="AC424" s="290"/>
      <c r="AD424" s="290"/>
      <c r="AE424" s="290"/>
      <c r="AF424" s="290"/>
      <c r="AG424" s="290"/>
      <c r="AH424" s="290"/>
    </row>
    <row r="425" spans="1:34" ht="12.75" customHeight="1">
      <c r="A425" s="290"/>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403"/>
      <c r="Y425" s="290"/>
      <c r="Z425" s="291"/>
      <c r="AA425" s="290"/>
      <c r="AB425" s="290"/>
      <c r="AC425" s="290"/>
      <c r="AD425" s="290"/>
      <c r="AE425" s="290"/>
      <c r="AF425" s="290"/>
      <c r="AG425" s="290"/>
      <c r="AH425" s="290"/>
    </row>
    <row r="426" spans="1:34" ht="12.75" customHeight="1">
      <c r="A426" s="290"/>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403"/>
      <c r="Y426" s="290"/>
      <c r="Z426" s="291"/>
      <c r="AA426" s="290"/>
      <c r="AB426" s="290"/>
      <c r="AC426" s="290"/>
      <c r="AD426" s="290"/>
      <c r="AE426" s="290"/>
      <c r="AF426" s="290"/>
      <c r="AG426" s="290"/>
      <c r="AH426" s="290"/>
    </row>
    <row r="427" spans="1:34" ht="12.75" customHeight="1">
      <c r="A427" s="290"/>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403"/>
      <c r="Y427" s="290"/>
      <c r="Z427" s="291"/>
      <c r="AA427" s="290"/>
      <c r="AB427" s="290"/>
      <c r="AC427" s="290"/>
      <c r="AD427" s="290"/>
      <c r="AE427" s="290"/>
      <c r="AF427" s="290"/>
      <c r="AG427" s="290"/>
      <c r="AH427" s="290"/>
    </row>
    <row r="428" spans="1:34" ht="12.75" customHeight="1">
      <c r="A428" s="290"/>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403"/>
      <c r="Y428" s="290"/>
      <c r="Z428" s="291"/>
      <c r="AA428" s="290"/>
      <c r="AB428" s="290"/>
      <c r="AC428" s="290"/>
      <c r="AD428" s="290"/>
      <c r="AE428" s="290"/>
      <c r="AF428" s="290"/>
      <c r="AG428" s="290"/>
      <c r="AH428" s="290"/>
    </row>
    <row r="429" spans="1:34" ht="12.75" customHeight="1">
      <c r="A429" s="290"/>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403"/>
      <c r="Y429" s="290"/>
      <c r="Z429" s="291"/>
      <c r="AA429" s="290"/>
      <c r="AB429" s="290"/>
      <c r="AC429" s="290"/>
      <c r="AD429" s="290"/>
      <c r="AE429" s="290"/>
      <c r="AF429" s="290"/>
      <c r="AG429" s="290"/>
      <c r="AH429" s="290"/>
    </row>
    <row r="430" spans="1:34" ht="12.75" customHeight="1">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403"/>
      <c r="Y430" s="290"/>
      <c r="Z430" s="291"/>
      <c r="AA430" s="290"/>
      <c r="AB430" s="290"/>
      <c r="AC430" s="290"/>
      <c r="AD430" s="290"/>
      <c r="AE430" s="290"/>
      <c r="AF430" s="290"/>
      <c r="AG430" s="290"/>
      <c r="AH430" s="290"/>
    </row>
    <row r="431" spans="1:34" ht="12.75" customHeight="1">
      <c r="A431" s="290"/>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403"/>
      <c r="Y431" s="290"/>
      <c r="Z431" s="291"/>
      <c r="AA431" s="290"/>
      <c r="AB431" s="290"/>
      <c r="AC431" s="290"/>
      <c r="AD431" s="290"/>
      <c r="AE431" s="290"/>
      <c r="AF431" s="290"/>
      <c r="AG431" s="290"/>
      <c r="AH431" s="290"/>
    </row>
    <row r="432" spans="1:34" ht="12.75" customHeight="1">
      <c r="A432" s="290"/>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403"/>
      <c r="Y432" s="290"/>
      <c r="Z432" s="291"/>
      <c r="AA432" s="290"/>
      <c r="AB432" s="290"/>
      <c r="AC432" s="290"/>
      <c r="AD432" s="290"/>
      <c r="AE432" s="290"/>
      <c r="AF432" s="290"/>
      <c r="AG432" s="290"/>
      <c r="AH432" s="290"/>
    </row>
    <row r="433" spans="1:34" ht="12.75" customHeight="1">
      <c r="A433" s="290"/>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403"/>
      <c r="Y433" s="290"/>
      <c r="Z433" s="291"/>
      <c r="AA433" s="290"/>
      <c r="AB433" s="290"/>
      <c r="AC433" s="290"/>
      <c r="AD433" s="290"/>
      <c r="AE433" s="290"/>
      <c r="AF433" s="290"/>
      <c r="AG433" s="290"/>
      <c r="AH433" s="290"/>
    </row>
    <row r="434" spans="1:34" ht="12.75" customHeight="1">
      <c r="A434" s="290"/>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403"/>
      <c r="Y434" s="290"/>
      <c r="Z434" s="291"/>
      <c r="AA434" s="290"/>
      <c r="AB434" s="290"/>
      <c r="AC434" s="290"/>
      <c r="AD434" s="290"/>
      <c r="AE434" s="290"/>
      <c r="AF434" s="290"/>
      <c r="AG434" s="290"/>
      <c r="AH434" s="290"/>
    </row>
    <row r="435" spans="1:34" ht="12.75" customHeight="1">
      <c r="A435" s="290"/>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403"/>
      <c r="Y435" s="290"/>
      <c r="Z435" s="291"/>
      <c r="AA435" s="290"/>
      <c r="AB435" s="290"/>
      <c r="AC435" s="290"/>
      <c r="AD435" s="290"/>
      <c r="AE435" s="290"/>
      <c r="AF435" s="290"/>
      <c r="AG435" s="290"/>
      <c r="AH435" s="290"/>
    </row>
    <row r="436" spans="1:34" ht="12.75" customHeight="1">
      <c r="A436" s="290"/>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403"/>
      <c r="Y436" s="290"/>
      <c r="Z436" s="291"/>
      <c r="AA436" s="290"/>
      <c r="AB436" s="290"/>
      <c r="AC436" s="290"/>
      <c r="AD436" s="290"/>
      <c r="AE436" s="290"/>
      <c r="AF436" s="290"/>
      <c r="AG436" s="290"/>
      <c r="AH436" s="290"/>
    </row>
    <row r="437" spans="1:34" ht="12.75" customHeight="1">
      <c r="A437" s="290"/>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403"/>
      <c r="Y437" s="290"/>
      <c r="Z437" s="291"/>
      <c r="AA437" s="290"/>
      <c r="AB437" s="290"/>
      <c r="AC437" s="290"/>
      <c r="AD437" s="290"/>
      <c r="AE437" s="290"/>
      <c r="AF437" s="290"/>
      <c r="AG437" s="290"/>
      <c r="AH437" s="290"/>
    </row>
    <row r="438" spans="1:34" ht="12.75" customHeight="1">
      <c r="A438" s="290"/>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403"/>
      <c r="Y438" s="290"/>
      <c r="Z438" s="291"/>
      <c r="AA438" s="290"/>
      <c r="AB438" s="290"/>
      <c r="AC438" s="290"/>
      <c r="AD438" s="290"/>
      <c r="AE438" s="290"/>
      <c r="AF438" s="290"/>
      <c r="AG438" s="290"/>
      <c r="AH438" s="290"/>
    </row>
    <row r="439" spans="1:34" ht="12.75" customHeight="1">
      <c r="A439" s="290"/>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403"/>
      <c r="Y439" s="290"/>
      <c r="Z439" s="291"/>
      <c r="AA439" s="290"/>
      <c r="AB439" s="290"/>
      <c r="AC439" s="290"/>
      <c r="AD439" s="290"/>
      <c r="AE439" s="290"/>
      <c r="AF439" s="290"/>
      <c r="AG439" s="290"/>
      <c r="AH439" s="290"/>
    </row>
    <row r="440" spans="1:34" ht="12.75" customHeight="1">
      <c r="A440" s="290"/>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403"/>
      <c r="Y440" s="290"/>
      <c r="Z440" s="291"/>
      <c r="AA440" s="290"/>
      <c r="AB440" s="290"/>
      <c r="AC440" s="290"/>
      <c r="AD440" s="290"/>
      <c r="AE440" s="290"/>
      <c r="AF440" s="290"/>
      <c r="AG440" s="290"/>
      <c r="AH440" s="290"/>
    </row>
    <row r="441" spans="1:34" ht="12.75" customHeight="1">
      <c r="A441" s="290"/>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403"/>
      <c r="Y441" s="290"/>
      <c r="Z441" s="291"/>
      <c r="AA441" s="290"/>
      <c r="AB441" s="290"/>
      <c r="AC441" s="290"/>
      <c r="AD441" s="290"/>
      <c r="AE441" s="290"/>
      <c r="AF441" s="290"/>
      <c r="AG441" s="290"/>
      <c r="AH441" s="290"/>
    </row>
    <row r="442" spans="1:34" ht="12.75" customHeight="1">
      <c r="A442" s="290"/>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403"/>
      <c r="Y442" s="290"/>
      <c r="Z442" s="291"/>
      <c r="AA442" s="290"/>
      <c r="AB442" s="290"/>
      <c r="AC442" s="290"/>
      <c r="AD442" s="290"/>
      <c r="AE442" s="290"/>
      <c r="AF442" s="290"/>
      <c r="AG442" s="290"/>
      <c r="AH442" s="290"/>
    </row>
    <row r="443" spans="1:34" ht="12.75" customHeight="1">
      <c r="A443" s="290"/>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403"/>
      <c r="Y443" s="290"/>
      <c r="Z443" s="291"/>
      <c r="AA443" s="290"/>
      <c r="AB443" s="290"/>
      <c r="AC443" s="290"/>
      <c r="AD443" s="290"/>
      <c r="AE443" s="290"/>
      <c r="AF443" s="290"/>
      <c r="AG443" s="290"/>
      <c r="AH443" s="290"/>
    </row>
    <row r="444" spans="1:34" ht="12.75" customHeight="1">
      <c r="A444" s="290"/>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403"/>
      <c r="Y444" s="290"/>
      <c r="Z444" s="291"/>
      <c r="AA444" s="290"/>
      <c r="AB444" s="290"/>
      <c r="AC444" s="290"/>
      <c r="AD444" s="290"/>
      <c r="AE444" s="290"/>
      <c r="AF444" s="290"/>
      <c r="AG444" s="290"/>
      <c r="AH444" s="290"/>
    </row>
    <row r="445" spans="1:34" ht="12.75" customHeight="1">
      <c r="A445" s="290"/>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403"/>
      <c r="Y445" s="290"/>
      <c r="Z445" s="291"/>
      <c r="AA445" s="290"/>
      <c r="AB445" s="290"/>
      <c r="AC445" s="290"/>
      <c r="AD445" s="290"/>
      <c r="AE445" s="290"/>
      <c r="AF445" s="290"/>
      <c r="AG445" s="290"/>
      <c r="AH445" s="290"/>
    </row>
    <row r="446" spans="1:34" ht="12.75" customHeight="1">
      <c r="A446" s="290"/>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403"/>
      <c r="Y446" s="290"/>
      <c r="Z446" s="291"/>
      <c r="AA446" s="290"/>
      <c r="AB446" s="290"/>
      <c r="AC446" s="290"/>
      <c r="AD446" s="290"/>
      <c r="AE446" s="290"/>
      <c r="AF446" s="290"/>
      <c r="AG446" s="290"/>
      <c r="AH446" s="290"/>
    </row>
    <row r="447" spans="1:34" ht="12.75" customHeight="1">
      <c r="A447" s="290"/>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403"/>
      <c r="Y447" s="290"/>
      <c r="Z447" s="291"/>
      <c r="AA447" s="290"/>
      <c r="AB447" s="290"/>
      <c r="AC447" s="290"/>
      <c r="AD447" s="290"/>
      <c r="AE447" s="290"/>
      <c r="AF447" s="290"/>
      <c r="AG447" s="290"/>
      <c r="AH447" s="290"/>
    </row>
    <row r="448" spans="1:34" ht="12.75" customHeight="1">
      <c r="A448" s="290"/>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403"/>
      <c r="Y448" s="290"/>
      <c r="Z448" s="291"/>
      <c r="AA448" s="290"/>
      <c r="AB448" s="290"/>
      <c r="AC448" s="290"/>
      <c r="AD448" s="290"/>
      <c r="AE448" s="290"/>
      <c r="AF448" s="290"/>
      <c r="AG448" s="290"/>
      <c r="AH448" s="290"/>
    </row>
    <row r="449" spans="1:34" ht="12.75" customHeight="1">
      <c r="A449" s="290"/>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403"/>
      <c r="Y449" s="290"/>
      <c r="Z449" s="291"/>
      <c r="AA449" s="290"/>
      <c r="AB449" s="290"/>
      <c r="AC449" s="290"/>
      <c r="AD449" s="290"/>
      <c r="AE449" s="290"/>
      <c r="AF449" s="290"/>
      <c r="AG449" s="290"/>
      <c r="AH449" s="290"/>
    </row>
    <row r="450" spans="1:34" ht="12.75" customHeight="1">
      <c r="A450" s="290"/>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403"/>
      <c r="Y450" s="290"/>
      <c r="Z450" s="291"/>
      <c r="AA450" s="290"/>
      <c r="AB450" s="290"/>
      <c r="AC450" s="290"/>
      <c r="AD450" s="290"/>
      <c r="AE450" s="290"/>
      <c r="AF450" s="290"/>
      <c r="AG450" s="290"/>
      <c r="AH450" s="290"/>
    </row>
    <row r="451" spans="1:34" ht="12.75" customHeight="1">
      <c r="A451" s="290"/>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403"/>
      <c r="Y451" s="290"/>
      <c r="Z451" s="291"/>
      <c r="AA451" s="290"/>
      <c r="AB451" s="290"/>
      <c r="AC451" s="290"/>
      <c r="AD451" s="290"/>
      <c r="AE451" s="290"/>
      <c r="AF451" s="290"/>
      <c r="AG451" s="290"/>
      <c r="AH451" s="290"/>
    </row>
    <row r="452" spans="1:34" ht="12.75" customHeight="1">
      <c r="A452" s="290"/>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403"/>
      <c r="Y452" s="290"/>
      <c r="Z452" s="291"/>
      <c r="AA452" s="290"/>
      <c r="AB452" s="290"/>
      <c r="AC452" s="290"/>
      <c r="AD452" s="290"/>
      <c r="AE452" s="290"/>
      <c r="AF452" s="290"/>
      <c r="AG452" s="290"/>
      <c r="AH452" s="290"/>
    </row>
    <row r="453" spans="1:34" ht="12.75" customHeight="1">
      <c r="A453" s="290"/>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403"/>
      <c r="Y453" s="290"/>
      <c r="Z453" s="291"/>
      <c r="AA453" s="290"/>
      <c r="AB453" s="290"/>
      <c r="AC453" s="290"/>
      <c r="AD453" s="290"/>
      <c r="AE453" s="290"/>
      <c r="AF453" s="290"/>
      <c r="AG453" s="290"/>
      <c r="AH453" s="290"/>
    </row>
    <row r="454" spans="1:34" ht="12.75" customHeight="1">
      <c r="A454" s="290"/>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403"/>
      <c r="Y454" s="290"/>
      <c r="Z454" s="291"/>
      <c r="AA454" s="290"/>
      <c r="AB454" s="290"/>
      <c r="AC454" s="290"/>
      <c r="AD454" s="290"/>
      <c r="AE454" s="290"/>
      <c r="AF454" s="290"/>
      <c r="AG454" s="290"/>
      <c r="AH454" s="290"/>
    </row>
    <row r="455" spans="1:34" ht="12.75" customHeight="1">
      <c r="A455" s="290"/>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403"/>
      <c r="Y455" s="290"/>
      <c r="Z455" s="291"/>
      <c r="AA455" s="290"/>
      <c r="AB455" s="290"/>
      <c r="AC455" s="290"/>
      <c r="AD455" s="290"/>
      <c r="AE455" s="290"/>
      <c r="AF455" s="290"/>
      <c r="AG455" s="290"/>
      <c r="AH455" s="290"/>
    </row>
    <row r="456" spans="1:34" ht="12.75" customHeight="1">
      <c r="A456" s="290"/>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403"/>
      <c r="Y456" s="290"/>
      <c r="Z456" s="291"/>
      <c r="AA456" s="290"/>
      <c r="AB456" s="290"/>
      <c r="AC456" s="290"/>
      <c r="AD456" s="290"/>
      <c r="AE456" s="290"/>
      <c r="AF456" s="290"/>
      <c r="AG456" s="290"/>
      <c r="AH456" s="290"/>
    </row>
    <row r="457" spans="1:34" ht="12.75" customHeight="1">
      <c r="A457" s="290"/>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403"/>
      <c r="Y457" s="290"/>
      <c r="Z457" s="291"/>
      <c r="AA457" s="290"/>
      <c r="AB457" s="290"/>
      <c r="AC457" s="290"/>
      <c r="AD457" s="290"/>
      <c r="AE457" s="290"/>
      <c r="AF457" s="290"/>
      <c r="AG457" s="290"/>
      <c r="AH457" s="290"/>
    </row>
    <row r="458" spans="1:34" ht="12.75" customHeight="1">
      <c r="A458" s="290"/>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403"/>
      <c r="Y458" s="290"/>
      <c r="Z458" s="291"/>
      <c r="AA458" s="290"/>
      <c r="AB458" s="290"/>
      <c r="AC458" s="290"/>
      <c r="AD458" s="290"/>
      <c r="AE458" s="290"/>
      <c r="AF458" s="290"/>
      <c r="AG458" s="290"/>
      <c r="AH458" s="290"/>
    </row>
    <row r="459" spans="1:34" ht="12.75" customHeight="1">
      <c r="A459" s="290"/>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403"/>
      <c r="Y459" s="290"/>
      <c r="Z459" s="291"/>
      <c r="AA459" s="290"/>
      <c r="AB459" s="290"/>
      <c r="AC459" s="290"/>
      <c r="AD459" s="290"/>
      <c r="AE459" s="290"/>
      <c r="AF459" s="290"/>
      <c r="AG459" s="290"/>
      <c r="AH459" s="290"/>
    </row>
    <row r="460" spans="1:34" ht="12.75" customHeight="1">
      <c r="A460" s="290"/>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403"/>
      <c r="Y460" s="290"/>
      <c r="Z460" s="291"/>
      <c r="AA460" s="290"/>
      <c r="AB460" s="290"/>
      <c r="AC460" s="290"/>
      <c r="AD460" s="290"/>
      <c r="AE460" s="290"/>
      <c r="AF460" s="290"/>
      <c r="AG460" s="290"/>
      <c r="AH460" s="290"/>
    </row>
    <row r="461" spans="1:34" ht="12.75" customHeight="1">
      <c r="A461" s="290"/>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403"/>
      <c r="Y461" s="290"/>
      <c r="Z461" s="291"/>
      <c r="AA461" s="290"/>
      <c r="AB461" s="290"/>
      <c r="AC461" s="290"/>
      <c r="AD461" s="290"/>
      <c r="AE461" s="290"/>
      <c r="AF461" s="290"/>
      <c r="AG461" s="290"/>
      <c r="AH461" s="290"/>
    </row>
    <row r="462" spans="1:34" ht="12.75" customHeight="1">
      <c r="A462" s="290"/>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403"/>
      <c r="Y462" s="290"/>
      <c r="Z462" s="291"/>
      <c r="AA462" s="290"/>
      <c r="AB462" s="290"/>
      <c r="AC462" s="290"/>
      <c r="AD462" s="290"/>
      <c r="AE462" s="290"/>
      <c r="AF462" s="290"/>
      <c r="AG462" s="290"/>
      <c r="AH462" s="290"/>
    </row>
    <row r="463" spans="1:34" ht="12.75" customHeight="1">
      <c r="A463" s="290"/>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403"/>
      <c r="Y463" s="290"/>
      <c r="Z463" s="291"/>
      <c r="AA463" s="290"/>
      <c r="AB463" s="290"/>
      <c r="AC463" s="290"/>
      <c r="AD463" s="290"/>
      <c r="AE463" s="290"/>
      <c r="AF463" s="290"/>
      <c r="AG463" s="290"/>
      <c r="AH463" s="290"/>
    </row>
    <row r="464" spans="1:34" ht="12.75" customHeight="1">
      <c r="A464" s="290"/>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403"/>
      <c r="Y464" s="290"/>
      <c r="Z464" s="291"/>
      <c r="AA464" s="290"/>
      <c r="AB464" s="290"/>
      <c r="AC464" s="290"/>
      <c r="AD464" s="290"/>
      <c r="AE464" s="290"/>
      <c r="AF464" s="290"/>
      <c r="AG464" s="290"/>
      <c r="AH464" s="290"/>
    </row>
    <row r="465" spans="1:34" ht="12.75" customHeight="1">
      <c r="A465" s="290"/>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403"/>
      <c r="Y465" s="290"/>
      <c r="Z465" s="291"/>
      <c r="AA465" s="290"/>
      <c r="AB465" s="290"/>
      <c r="AC465" s="290"/>
      <c r="AD465" s="290"/>
      <c r="AE465" s="290"/>
      <c r="AF465" s="290"/>
      <c r="AG465" s="290"/>
      <c r="AH465" s="290"/>
    </row>
    <row r="466" spans="1:34" ht="12.75" customHeight="1">
      <c r="A466" s="290"/>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403"/>
      <c r="Y466" s="290"/>
      <c r="Z466" s="291"/>
      <c r="AA466" s="290"/>
      <c r="AB466" s="290"/>
      <c r="AC466" s="290"/>
      <c r="AD466" s="290"/>
      <c r="AE466" s="290"/>
      <c r="AF466" s="290"/>
      <c r="AG466" s="290"/>
      <c r="AH466" s="290"/>
    </row>
    <row r="467" spans="1:34" ht="12.75" customHeight="1">
      <c r="A467" s="290"/>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403"/>
      <c r="Y467" s="290"/>
      <c r="Z467" s="291"/>
      <c r="AA467" s="290"/>
      <c r="AB467" s="290"/>
      <c r="AC467" s="290"/>
      <c r="AD467" s="290"/>
      <c r="AE467" s="290"/>
      <c r="AF467" s="290"/>
      <c r="AG467" s="290"/>
      <c r="AH467" s="290"/>
    </row>
    <row r="468" spans="1:34" ht="12.75" customHeight="1">
      <c r="A468" s="290"/>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403"/>
      <c r="Y468" s="290"/>
      <c r="Z468" s="291"/>
      <c r="AA468" s="290"/>
      <c r="AB468" s="290"/>
      <c r="AC468" s="290"/>
      <c r="AD468" s="290"/>
      <c r="AE468" s="290"/>
      <c r="AF468" s="290"/>
      <c r="AG468" s="290"/>
      <c r="AH468" s="290"/>
    </row>
    <row r="469" spans="1:34" ht="12.75" customHeight="1">
      <c r="A469" s="290"/>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403"/>
      <c r="Y469" s="290"/>
      <c r="Z469" s="291"/>
      <c r="AA469" s="290"/>
      <c r="AB469" s="290"/>
      <c r="AC469" s="290"/>
      <c r="AD469" s="290"/>
      <c r="AE469" s="290"/>
      <c r="AF469" s="290"/>
      <c r="AG469" s="290"/>
      <c r="AH469" s="290"/>
    </row>
    <row r="470" spans="1:34" ht="12.75" customHeight="1">
      <c r="A470" s="290"/>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403"/>
      <c r="Y470" s="290"/>
      <c r="Z470" s="291"/>
      <c r="AA470" s="290"/>
      <c r="AB470" s="290"/>
      <c r="AC470" s="290"/>
      <c r="AD470" s="290"/>
      <c r="AE470" s="290"/>
      <c r="AF470" s="290"/>
      <c r="AG470" s="290"/>
      <c r="AH470" s="290"/>
    </row>
    <row r="471" spans="1:34" ht="12.75" customHeight="1">
      <c r="A471" s="290"/>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403"/>
      <c r="Y471" s="290"/>
      <c r="Z471" s="291"/>
      <c r="AA471" s="290"/>
      <c r="AB471" s="290"/>
      <c r="AC471" s="290"/>
      <c r="AD471" s="290"/>
      <c r="AE471" s="290"/>
      <c r="AF471" s="290"/>
      <c r="AG471" s="290"/>
      <c r="AH471" s="290"/>
    </row>
    <row r="472" spans="1:34" ht="12.75" customHeight="1">
      <c r="A472" s="290"/>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403"/>
      <c r="Y472" s="290"/>
      <c r="Z472" s="291"/>
      <c r="AA472" s="290"/>
      <c r="AB472" s="290"/>
      <c r="AC472" s="290"/>
      <c r="AD472" s="290"/>
      <c r="AE472" s="290"/>
      <c r="AF472" s="290"/>
      <c r="AG472" s="290"/>
      <c r="AH472" s="290"/>
    </row>
    <row r="473" spans="1:34" ht="12.75" customHeight="1">
      <c r="A473" s="290"/>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403"/>
      <c r="Y473" s="290"/>
      <c r="Z473" s="291"/>
      <c r="AA473" s="290"/>
      <c r="AB473" s="290"/>
      <c r="AC473" s="290"/>
      <c r="AD473" s="290"/>
      <c r="AE473" s="290"/>
      <c r="AF473" s="290"/>
      <c r="AG473" s="290"/>
      <c r="AH473" s="290"/>
    </row>
    <row r="474" spans="1:34" ht="12.75" customHeight="1">
      <c r="A474" s="290"/>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403"/>
      <c r="Y474" s="290"/>
      <c r="Z474" s="291"/>
      <c r="AA474" s="290"/>
      <c r="AB474" s="290"/>
      <c r="AC474" s="290"/>
      <c r="AD474" s="290"/>
      <c r="AE474" s="290"/>
      <c r="AF474" s="290"/>
      <c r="AG474" s="290"/>
      <c r="AH474" s="290"/>
    </row>
    <row r="475" spans="1:34" ht="12.75" customHeight="1">
      <c r="A475" s="290"/>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403"/>
      <c r="Y475" s="290"/>
      <c r="Z475" s="291"/>
      <c r="AA475" s="290"/>
      <c r="AB475" s="290"/>
      <c r="AC475" s="290"/>
      <c r="AD475" s="290"/>
      <c r="AE475" s="290"/>
      <c r="AF475" s="290"/>
      <c r="AG475" s="290"/>
      <c r="AH475" s="290"/>
    </row>
    <row r="476" spans="1:34" ht="12.75" customHeight="1">
      <c r="A476" s="290"/>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403"/>
      <c r="Y476" s="290"/>
      <c r="Z476" s="291"/>
      <c r="AA476" s="290"/>
      <c r="AB476" s="290"/>
      <c r="AC476" s="290"/>
      <c r="AD476" s="290"/>
      <c r="AE476" s="290"/>
      <c r="AF476" s="290"/>
      <c r="AG476" s="290"/>
      <c r="AH476" s="290"/>
    </row>
    <row r="477" spans="1:34" ht="12.75" customHeight="1">
      <c r="A477" s="290"/>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403"/>
      <c r="Y477" s="290"/>
      <c r="Z477" s="291"/>
      <c r="AA477" s="290"/>
      <c r="AB477" s="290"/>
      <c r="AC477" s="290"/>
      <c r="AD477" s="290"/>
      <c r="AE477" s="290"/>
      <c r="AF477" s="290"/>
      <c r="AG477" s="290"/>
      <c r="AH477" s="290"/>
    </row>
    <row r="478" spans="1:34" ht="12.75" customHeight="1">
      <c r="A478" s="290"/>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403"/>
      <c r="Y478" s="290"/>
      <c r="Z478" s="291"/>
      <c r="AA478" s="290"/>
      <c r="AB478" s="290"/>
      <c r="AC478" s="290"/>
      <c r="AD478" s="290"/>
      <c r="AE478" s="290"/>
      <c r="AF478" s="290"/>
      <c r="AG478" s="290"/>
      <c r="AH478" s="290"/>
    </row>
    <row r="479" spans="1:34" ht="12.75" customHeight="1">
      <c r="A479" s="290"/>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403"/>
      <c r="Y479" s="290"/>
      <c r="Z479" s="291"/>
      <c r="AA479" s="290"/>
      <c r="AB479" s="290"/>
      <c r="AC479" s="290"/>
      <c r="AD479" s="290"/>
      <c r="AE479" s="290"/>
      <c r="AF479" s="290"/>
      <c r="AG479" s="290"/>
      <c r="AH479" s="290"/>
    </row>
    <row r="480" spans="1:34" ht="12.75" customHeight="1">
      <c r="A480" s="290"/>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403"/>
      <c r="Y480" s="290"/>
      <c r="Z480" s="291"/>
      <c r="AA480" s="290"/>
      <c r="AB480" s="290"/>
      <c r="AC480" s="290"/>
      <c r="AD480" s="290"/>
      <c r="AE480" s="290"/>
      <c r="AF480" s="290"/>
      <c r="AG480" s="290"/>
      <c r="AH480" s="290"/>
    </row>
    <row r="481" spans="1:34" ht="12.75" customHeight="1">
      <c r="A481" s="290"/>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403"/>
      <c r="Y481" s="290"/>
      <c r="Z481" s="291"/>
      <c r="AA481" s="290"/>
      <c r="AB481" s="290"/>
      <c r="AC481" s="290"/>
      <c r="AD481" s="290"/>
      <c r="AE481" s="290"/>
      <c r="AF481" s="290"/>
      <c r="AG481" s="290"/>
      <c r="AH481" s="290"/>
    </row>
    <row r="482" spans="1:34" ht="12.75" customHeight="1">
      <c r="A482" s="290"/>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403"/>
      <c r="Y482" s="290"/>
      <c r="Z482" s="291"/>
      <c r="AA482" s="290"/>
      <c r="AB482" s="290"/>
      <c r="AC482" s="290"/>
      <c r="AD482" s="290"/>
      <c r="AE482" s="290"/>
      <c r="AF482" s="290"/>
      <c r="AG482" s="290"/>
      <c r="AH482" s="290"/>
    </row>
    <row r="483" spans="1:34" ht="12.75" customHeight="1">
      <c r="A483" s="290"/>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403"/>
      <c r="Y483" s="290"/>
      <c r="Z483" s="291"/>
      <c r="AA483" s="290"/>
      <c r="AB483" s="290"/>
      <c r="AC483" s="290"/>
      <c r="AD483" s="290"/>
      <c r="AE483" s="290"/>
      <c r="AF483" s="290"/>
      <c r="AG483" s="290"/>
      <c r="AH483" s="290"/>
    </row>
    <row r="484" spans="1:34" ht="12.75" customHeight="1">
      <c r="A484" s="290"/>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403"/>
      <c r="Y484" s="290"/>
      <c r="Z484" s="291"/>
      <c r="AA484" s="290"/>
      <c r="AB484" s="290"/>
      <c r="AC484" s="290"/>
      <c r="AD484" s="290"/>
      <c r="AE484" s="290"/>
      <c r="AF484" s="290"/>
      <c r="AG484" s="290"/>
      <c r="AH484" s="290"/>
    </row>
    <row r="485" spans="1:34" ht="12.75" customHeight="1">
      <c r="A485" s="290"/>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403"/>
      <c r="Y485" s="290"/>
      <c r="Z485" s="291"/>
      <c r="AA485" s="290"/>
      <c r="AB485" s="290"/>
      <c r="AC485" s="290"/>
      <c r="AD485" s="290"/>
      <c r="AE485" s="290"/>
      <c r="AF485" s="290"/>
      <c r="AG485" s="290"/>
      <c r="AH485" s="290"/>
    </row>
    <row r="486" spans="1:34" ht="12.75" customHeight="1">
      <c r="A486" s="290"/>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403"/>
      <c r="Y486" s="290"/>
      <c r="Z486" s="291"/>
      <c r="AA486" s="290"/>
      <c r="AB486" s="290"/>
      <c r="AC486" s="290"/>
      <c r="AD486" s="290"/>
      <c r="AE486" s="290"/>
      <c r="AF486" s="290"/>
      <c r="AG486" s="290"/>
      <c r="AH486" s="290"/>
    </row>
    <row r="487" spans="1:34" ht="12.75" customHeight="1">
      <c r="A487" s="290"/>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403"/>
      <c r="Y487" s="290"/>
      <c r="Z487" s="291"/>
      <c r="AA487" s="290"/>
      <c r="AB487" s="290"/>
      <c r="AC487" s="290"/>
      <c r="AD487" s="290"/>
      <c r="AE487" s="290"/>
      <c r="AF487" s="290"/>
      <c r="AG487" s="290"/>
      <c r="AH487" s="290"/>
    </row>
    <row r="488" spans="1:34" ht="12.75" customHeight="1">
      <c r="A488" s="290"/>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403"/>
      <c r="Y488" s="290"/>
      <c r="Z488" s="291"/>
      <c r="AA488" s="290"/>
      <c r="AB488" s="290"/>
      <c r="AC488" s="290"/>
      <c r="AD488" s="290"/>
      <c r="AE488" s="290"/>
      <c r="AF488" s="290"/>
      <c r="AG488" s="290"/>
      <c r="AH488" s="290"/>
    </row>
    <row r="489" spans="1:34" ht="12.75" customHeight="1">
      <c r="A489" s="290"/>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403"/>
      <c r="Y489" s="290"/>
      <c r="Z489" s="291"/>
      <c r="AA489" s="290"/>
      <c r="AB489" s="290"/>
      <c r="AC489" s="290"/>
      <c r="AD489" s="290"/>
      <c r="AE489" s="290"/>
      <c r="AF489" s="290"/>
      <c r="AG489" s="290"/>
      <c r="AH489" s="290"/>
    </row>
    <row r="490" spans="1:34" ht="12.75" customHeight="1">
      <c r="A490" s="290"/>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403"/>
      <c r="Y490" s="290"/>
      <c r="Z490" s="291"/>
      <c r="AA490" s="290"/>
      <c r="AB490" s="290"/>
      <c r="AC490" s="290"/>
      <c r="AD490" s="290"/>
      <c r="AE490" s="290"/>
      <c r="AF490" s="290"/>
      <c r="AG490" s="290"/>
      <c r="AH490" s="290"/>
    </row>
    <row r="491" spans="1:34" ht="12.75" customHeight="1">
      <c r="A491" s="290"/>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403"/>
      <c r="Y491" s="290"/>
      <c r="Z491" s="291"/>
      <c r="AA491" s="290"/>
      <c r="AB491" s="290"/>
      <c r="AC491" s="290"/>
      <c r="AD491" s="290"/>
      <c r="AE491" s="290"/>
      <c r="AF491" s="290"/>
      <c r="AG491" s="290"/>
      <c r="AH491" s="290"/>
    </row>
    <row r="492" spans="1:34" ht="12.75" customHeight="1">
      <c r="A492" s="290"/>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403"/>
      <c r="Y492" s="290"/>
      <c r="Z492" s="291"/>
      <c r="AA492" s="290"/>
      <c r="AB492" s="290"/>
      <c r="AC492" s="290"/>
      <c r="AD492" s="290"/>
      <c r="AE492" s="290"/>
      <c r="AF492" s="290"/>
      <c r="AG492" s="290"/>
      <c r="AH492" s="290"/>
    </row>
    <row r="493" spans="1:34" ht="12.75" customHeight="1">
      <c r="A493" s="290"/>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403"/>
      <c r="Y493" s="290"/>
      <c r="Z493" s="291"/>
      <c r="AA493" s="290"/>
      <c r="AB493" s="290"/>
      <c r="AC493" s="290"/>
      <c r="AD493" s="290"/>
      <c r="AE493" s="290"/>
      <c r="AF493" s="290"/>
      <c r="AG493" s="290"/>
      <c r="AH493" s="290"/>
    </row>
    <row r="494" spans="1:34" ht="12.75" customHeight="1">
      <c r="A494" s="290"/>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403"/>
      <c r="Y494" s="290"/>
      <c r="Z494" s="291"/>
      <c r="AA494" s="290"/>
      <c r="AB494" s="290"/>
      <c r="AC494" s="290"/>
      <c r="AD494" s="290"/>
      <c r="AE494" s="290"/>
      <c r="AF494" s="290"/>
      <c r="AG494" s="290"/>
      <c r="AH494" s="290"/>
    </row>
    <row r="495" spans="1:34" ht="12.75" customHeight="1">
      <c r="A495" s="290"/>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403"/>
      <c r="Y495" s="290"/>
      <c r="Z495" s="291"/>
      <c r="AA495" s="290"/>
      <c r="AB495" s="290"/>
      <c r="AC495" s="290"/>
      <c r="AD495" s="290"/>
      <c r="AE495" s="290"/>
      <c r="AF495" s="290"/>
      <c r="AG495" s="290"/>
      <c r="AH495" s="290"/>
    </row>
    <row r="496" spans="1:34" ht="12.75" customHeight="1">
      <c r="A496" s="290"/>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403"/>
      <c r="Y496" s="290"/>
      <c r="Z496" s="291"/>
      <c r="AA496" s="290"/>
      <c r="AB496" s="290"/>
      <c r="AC496" s="290"/>
      <c r="AD496" s="290"/>
      <c r="AE496" s="290"/>
      <c r="AF496" s="290"/>
      <c r="AG496" s="290"/>
      <c r="AH496" s="290"/>
    </row>
    <row r="497" spans="1:34" ht="12.75" customHeight="1">
      <c r="A497" s="290"/>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403"/>
      <c r="Y497" s="290"/>
      <c r="Z497" s="291"/>
      <c r="AA497" s="290"/>
      <c r="AB497" s="290"/>
      <c r="AC497" s="290"/>
      <c r="AD497" s="290"/>
      <c r="AE497" s="290"/>
      <c r="AF497" s="290"/>
      <c r="AG497" s="290"/>
      <c r="AH497" s="290"/>
    </row>
    <row r="498" spans="1:34" ht="12.75" customHeight="1">
      <c r="A498" s="290"/>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403"/>
      <c r="Y498" s="290"/>
      <c r="Z498" s="291"/>
      <c r="AA498" s="290"/>
      <c r="AB498" s="290"/>
      <c r="AC498" s="290"/>
      <c r="AD498" s="290"/>
      <c r="AE498" s="290"/>
      <c r="AF498" s="290"/>
      <c r="AG498" s="290"/>
      <c r="AH498" s="290"/>
    </row>
    <row r="499" spans="1:34" ht="12.75" customHeight="1">
      <c r="A499" s="290"/>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403"/>
      <c r="Y499" s="290"/>
      <c r="Z499" s="291"/>
      <c r="AA499" s="290"/>
      <c r="AB499" s="290"/>
      <c r="AC499" s="290"/>
      <c r="AD499" s="290"/>
      <c r="AE499" s="290"/>
      <c r="AF499" s="290"/>
      <c r="AG499" s="290"/>
      <c r="AH499" s="290"/>
    </row>
    <row r="500" spans="1:34" ht="12.75" customHeight="1">
      <c r="A500" s="290"/>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403"/>
      <c r="Y500" s="290"/>
      <c r="Z500" s="291"/>
      <c r="AA500" s="290"/>
      <c r="AB500" s="290"/>
      <c r="AC500" s="290"/>
      <c r="AD500" s="290"/>
      <c r="AE500" s="290"/>
      <c r="AF500" s="290"/>
      <c r="AG500" s="290"/>
      <c r="AH500" s="290"/>
    </row>
    <row r="501" spans="1:34" ht="12.75" customHeight="1">
      <c r="A501" s="290"/>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403"/>
      <c r="Y501" s="290"/>
      <c r="Z501" s="291"/>
      <c r="AA501" s="290"/>
      <c r="AB501" s="290"/>
      <c r="AC501" s="290"/>
      <c r="AD501" s="290"/>
      <c r="AE501" s="290"/>
      <c r="AF501" s="290"/>
      <c r="AG501" s="290"/>
      <c r="AH501" s="290"/>
    </row>
    <row r="502" spans="1:34" ht="12.75" customHeight="1">
      <c r="A502" s="290"/>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403"/>
      <c r="Y502" s="290"/>
      <c r="Z502" s="291"/>
      <c r="AA502" s="290"/>
      <c r="AB502" s="290"/>
      <c r="AC502" s="290"/>
      <c r="AD502" s="290"/>
      <c r="AE502" s="290"/>
      <c r="AF502" s="290"/>
      <c r="AG502" s="290"/>
      <c r="AH502" s="290"/>
    </row>
    <row r="503" spans="1:34" ht="12.75" customHeight="1">
      <c r="A503" s="290"/>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403"/>
      <c r="Y503" s="290"/>
      <c r="Z503" s="291"/>
      <c r="AA503" s="290"/>
      <c r="AB503" s="290"/>
      <c r="AC503" s="290"/>
      <c r="AD503" s="290"/>
      <c r="AE503" s="290"/>
      <c r="AF503" s="290"/>
      <c r="AG503" s="290"/>
      <c r="AH503" s="290"/>
    </row>
    <row r="504" spans="1:34" ht="12.75" customHeight="1">
      <c r="A504" s="290"/>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403"/>
      <c r="Y504" s="290"/>
      <c r="Z504" s="291"/>
      <c r="AA504" s="290"/>
      <c r="AB504" s="290"/>
      <c r="AC504" s="290"/>
      <c r="AD504" s="290"/>
      <c r="AE504" s="290"/>
      <c r="AF504" s="290"/>
      <c r="AG504" s="290"/>
      <c r="AH504" s="290"/>
    </row>
    <row r="505" spans="1:34" ht="12.75" customHeight="1">
      <c r="A505" s="290"/>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403"/>
      <c r="Y505" s="290"/>
      <c r="Z505" s="291"/>
      <c r="AA505" s="290"/>
      <c r="AB505" s="290"/>
      <c r="AC505" s="290"/>
      <c r="AD505" s="290"/>
      <c r="AE505" s="290"/>
      <c r="AF505" s="290"/>
      <c r="AG505" s="290"/>
      <c r="AH505" s="290"/>
    </row>
    <row r="506" spans="1:34" ht="12.75" customHeight="1">
      <c r="A506" s="290"/>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403"/>
      <c r="Y506" s="290"/>
      <c r="Z506" s="291"/>
      <c r="AA506" s="290"/>
      <c r="AB506" s="290"/>
      <c r="AC506" s="290"/>
      <c r="AD506" s="290"/>
      <c r="AE506" s="290"/>
      <c r="AF506" s="290"/>
      <c r="AG506" s="290"/>
      <c r="AH506" s="290"/>
    </row>
    <row r="507" spans="1:34" ht="12.75" customHeight="1">
      <c r="A507" s="290"/>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403"/>
      <c r="Y507" s="290"/>
      <c r="Z507" s="291"/>
      <c r="AA507" s="290"/>
      <c r="AB507" s="290"/>
      <c r="AC507" s="290"/>
      <c r="AD507" s="290"/>
      <c r="AE507" s="290"/>
      <c r="AF507" s="290"/>
      <c r="AG507" s="290"/>
      <c r="AH507" s="290"/>
    </row>
    <row r="508" spans="1:34" ht="12.75" customHeight="1">
      <c r="A508" s="290"/>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403"/>
      <c r="Y508" s="290"/>
      <c r="Z508" s="291"/>
      <c r="AA508" s="290"/>
      <c r="AB508" s="290"/>
      <c r="AC508" s="290"/>
      <c r="AD508" s="290"/>
      <c r="AE508" s="290"/>
      <c r="AF508" s="290"/>
      <c r="AG508" s="290"/>
      <c r="AH508" s="290"/>
    </row>
    <row r="509" spans="1:34" ht="12.75" customHeight="1">
      <c r="A509" s="290"/>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403"/>
      <c r="Y509" s="290"/>
      <c r="Z509" s="291"/>
      <c r="AA509" s="290"/>
      <c r="AB509" s="290"/>
      <c r="AC509" s="290"/>
      <c r="AD509" s="290"/>
      <c r="AE509" s="290"/>
      <c r="AF509" s="290"/>
      <c r="AG509" s="290"/>
      <c r="AH509" s="290"/>
    </row>
    <row r="510" spans="1:34" ht="12.75" customHeight="1">
      <c r="A510" s="290"/>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403"/>
      <c r="Y510" s="290"/>
      <c r="Z510" s="291"/>
      <c r="AA510" s="290"/>
      <c r="AB510" s="290"/>
      <c r="AC510" s="290"/>
      <c r="AD510" s="290"/>
      <c r="AE510" s="290"/>
      <c r="AF510" s="290"/>
      <c r="AG510" s="290"/>
      <c r="AH510" s="290"/>
    </row>
    <row r="511" spans="1:34" ht="12.75" customHeight="1">
      <c r="A511" s="290"/>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403"/>
      <c r="Y511" s="290"/>
      <c r="Z511" s="291"/>
      <c r="AA511" s="290"/>
      <c r="AB511" s="290"/>
      <c r="AC511" s="290"/>
      <c r="AD511" s="290"/>
      <c r="AE511" s="290"/>
      <c r="AF511" s="290"/>
      <c r="AG511" s="290"/>
      <c r="AH511" s="290"/>
    </row>
    <row r="512" spans="1:34" ht="12.75" customHeight="1">
      <c r="A512" s="290"/>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403"/>
      <c r="Y512" s="290"/>
      <c r="Z512" s="291"/>
      <c r="AA512" s="290"/>
      <c r="AB512" s="290"/>
      <c r="AC512" s="290"/>
      <c r="AD512" s="290"/>
      <c r="AE512" s="290"/>
      <c r="AF512" s="290"/>
      <c r="AG512" s="290"/>
      <c r="AH512" s="290"/>
    </row>
    <row r="513" spans="1:34" ht="12.75" customHeight="1">
      <c r="A513" s="290"/>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403"/>
      <c r="Y513" s="290"/>
      <c r="Z513" s="291"/>
      <c r="AA513" s="290"/>
      <c r="AB513" s="290"/>
      <c r="AC513" s="290"/>
      <c r="AD513" s="290"/>
      <c r="AE513" s="290"/>
      <c r="AF513" s="290"/>
      <c r="AG513" s="290"/>
      <c r="AH513" s="290"/>
    </row>
    <row r="514" spans="1:34" ht="12.75" customHeight="1">
      <c r="A514" s="290"/>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403"/>
      <c r="Y514" s="290"/>
      <c r="Z514" s="291"/>
      <c r="AA514" s="290"/>
      <c r="AB514" s="290"/>
      <c r="AC514" s="290"/>
      <c r="AD514" s="290"/>
      <c r="AE514" s="290"/>
      <c r="AF514" s="290"/>
      <c r="AG514" s="290"/>
      <c r="AH514" s="290"/>
    </row>
    <row r="515" spans="1:34" ht="12.75" customHeight="1">
      <c r="A515" s="290"/>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403"/>
      <c r="Y515" s="290"/>
      <c r="Z515" s="291"/>
      <c r="AA515" s="290"/>
      <c r="AB515" s="290"/>
      <c r="AC515" s="290"/>
      <c r="AD515" s="290"/>
      <c r="AE515" s="290"/>
      <c r="AF515" s="290"/>
      <c r="AG515" s="290"/>
      <c r="AH515" s="290"/>
    </row>
    <row r="516" spans="1:34" ht="12.75" customHeight="1">
      <c r="A516" s="290"/>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403"/>
      <c r="Y516" s="290"/>
      <c r="Z516" s="291"/>
      <c r="AA516" s="290"/>
      <c r="AB516" s="290"/>
      <c r="AC516" s="290"/>
      <c r="AD516" s="290"/>
      <c r="AE516" s="290"/>
      <c r="AF516" s="290"/>
      <c r="AG516" s="290"/>
      <c r="AH516" s="290"/>
    </row>
    <row r="517" spans="1:34" ht="12.75" customHeight="1">
      <c r="A517" s="290"/>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403"/>
      <c r="Y517" s="290"/>
      <c r="Z517" s="291"/>
      <c r="AA517" s="290"/>
      <c r="AB517" s="290"/>
      <c r="AC517" s="290"/>
      <c r="AD517" s="290"/>
      <c r="AE517" s="290"/>
      <c r="AF517" s="290"/>
      <c r="AG517" s="290"/>
      <c r="AH517" s="290"/>
    </row>
    <row r="518" spans="1:34" ht="12.75" customHeight="1">
      <c r="A518" s="290"/>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403"/>
      <c r="Y518" s="290"/>
      <c r="Z518" s="291"/>
      <c r="AA518" s="290"/>
      <c r="AB518" s="290"/>
      <c r="AC518" s="290"/>
      <c r="AD518" s="290"/>
      <c r="AE518" s="290"/>
      <c r="AF518" s="290"/>
      <c r="AG518" s="290"/>
      <c r="AH518" s="290"/>
    </row>
    <row r="519" spans="1:34" ht="12.75" customHeight="1">
      <c r="A519" s="290"/>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403"/>
      <c r="Y519" s="290"/>
      <c r="Z519" s="291"/>
      <c r="AA519" s="290"/>
      <c r="AB519" s="290"/>
      <c r="AC519" s="290"/>
      <c r="AD519" s="290"/>
      <c r="AE519" s="290"/>
      <c r="AF519" s="290"/>
      <c r="AG519" s="290"/>
      <c r="AH519" s="290"/>
    </row>
    <row r="520" spans="1:34" ht="12.75" customHeight="1">
      <c r="A520" s="290"/>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403"/>
      <c r="Y520" s="290"/>
      <c r="Z520" s="291"/>
      <c r="AA520" s="290"/>
      <c r="AB520" s="290"/>
      <c r="AC520" s="290"/>
      <c r="AD520" s="290"/>
      <c r="AE520" s="290"/>
      <c r="AF520" s="290"/>
      <c r="AG520" s="290"/>
      <c r="AH520" s="290"/>
    </row>
    <row r="521" spans="1:34" ht="12.75" customHeight="1">
      <c r="A521" s="290"/>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403"/>
      <c r="Y521" s="290"/>
      <c r="Z521" s="291"/>
      <c r="AA521" s="290"/>
      <c r="AB521" s="290"/>
      <c r="AC521" s="290"/>
      <c r="AD521" s="290"/>
      <c r="AE521" s="290"/>
      <c r="AF521" s="290"/>
      <c r="AG521" s="290"/>
      <c r="AH521" s="290"/>
    </row>
    <row r="522" spans="1:34" ht="12.75" customHeight="1">
      <c r="A522" s="290"/>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403"/>
      <c r="Y522" s="290"/>
      <c r="Z522" s="291"/>
      <c r="AA522" s="290"/>
      <c r="AB522" s="290"/>
      <c r="AC522" s="290"/>
      <c r="AD522" s="290"/>
      <c r="AE522" s="290"/>
      <c r="AF522" s="290"/>
      <c r="AG522" s="290"/>
      <c r="AH522" s="290"/>
    </row>
    <row r="523" spans="1:34" ht="12.75" customHeight="1">
      <c r="A523" s="290"/>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403"/>
      <c r="Y523" s="290"/>
      <c r="Z523" s="291"/>
      <c r="AA523" s="290"/>
      <c r="AB523" s="290"/>
      <c r="AC523" s="290"/>
      <c r="AD523" s="290"/>
      <c r="AE523" s="290"/>
      <c r="AF523" s="290"/>
      <c r="AG523" s="290"/>
      <c r="AH523" s="290"/>
    </row>
    <row r="524" spans="1:34" ht="12.75" customHeight="1">
      <c r="A524" s="290"/>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403"/>
      <c r="Y524" s="290"/>
      <c r="Z524" s="291"/>
      <c r="AA524" s="290"/>
      <c r="AB524" s="290"/>
      <c r="AC524" s="290"/>
      <c r="AD524" s="290"/>
      <c r="AE524" s="290"/>
      <c r="AF524" s="290"/>
      <c r="AG524" s="290"/>
      <c r="AH524" s="290"/>
    </row>
    <row r="525" spans="1:34" ht="12.75" customHeight="1">
      <c r="A525" s="290"/>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403"/>
      <c r="Y525" s="290"/>
      <c r="Z525" s="291"/>
      <c r="AA525" s="290"/>
      <c r="AB525" s="290"/>
      <c r="AC525" s="290"/>
      <c r="AD525" s="290"/>
      <c r="AE525" s="290"/>
      <c r="AF525" s="290"/>
      <c r="AG525" s="290"/>
      <c r="AH525" s="290"/>
    </row>
    <row r="526" spans="1:34" ht="12.75" customHeight="1">
      <c r="A526" s="290"/>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403"/>
      <c r="Y526" s="290"/>
      <c r="Z526" s="291"/>
      <c r="AA526" s="290"/>
      <c r="AB526" s="290"/>
      <c r="AC526" s="290"/>
      <c r="AD526" s="290"/>
      <c r="AE526" s="290"/>
      <c r="AF526" s="290"/>
      <c r="AG526" s="290"/>
      <c r="AH526" s="290"/>
    </row>
    <row r="527" spans="1:34" ht="12.75" customHeight="1">
      <c r="A527" s="290"/>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403"/>
      <c r="Y527" s="290"/>
      <c r="Z527" s="291"/>
      <c r="AA527" s="290"/>
      <c r="AB527" s="290"/>
      <c r="AC527" s="290"/>
      <c r="AD527" s="290"/>
      <c r="AE527" s="290"/>
      <c r="AF527" s="290"/>
      <c r="AG527" s="290"/>
      <c r="AH527" s="290"/>
    </row>
    <row r="528" spans="1:34" ht="12.75" customHeight="1">
      <c r="A528" s="290"/>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403"/>
      <c r="Y528" s="290"/>
      <c r="Z528" s="291"/>
      <c r="AA528" s="290"/>
      <c r="AB528" s="290"/>
      <c r="AC528" s="290"/>
      <c r="AD528" s="290"/>
      <c r="AE528" s="290"/>
      <c r="AF528" s="290"/>
      <c r="AG528" s="290"/>
      <c r="AH528" s="290"/>
    </row>
    <row r="529" spans="1:34" ht="12.75" customHeight="1">
      <c r="A529" s="290"/>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403"/>
      <c r="Y529" s="290"/>
      <c r="Z529" s="291"/>
      <c r="AA529" s="290"/>
      <c r="AB529" s="290"/>
      <c r="AC529" s="290"/>
      <c r="AD529" s="290"/>
      <c r="AE529" s="290"/>
      <c r="AF529" s="290"/>
      <c r="AG529" s="290"/>
      <c r="AH529" s="290"/>
    </row>
    <row r="530" spans="1:34" ht="12.75" customHeight="1">
      <c r="A530" s="290"/>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403"/>
      <c r="Y530" s="290"/>
      <c r="Z530" s="291"/>
      <c r="AA530" s="290"/>
      <c r="AB530" s="290"/>
      <c r="AC530" s="290"/>
      <c r="AD530" s="290"/>
      <c r="AE530" s="290"/>
      <c r="AF530" s="290"/>
      <c r="AG530" s="290"/>
      <c r="AH530" s="290"/>
    </row>
    <row r="531" spans="1:34" ht="12.75" customHeight="1">
      <c r="A531" s="290"/>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403"/>
      <c r="Y531" s="290"/>
      <c r="Z531" s="291"/>
      <c r="AA531" s="290"/>
      <c r="AB531" s="290"/>
      <c r="AC531" s="290"/>
      <c r="AD531" s="290"/>
      <c r="AE531" s="290"/>
      <c r="AF531" s="290"/>
      <c r="AG531" s="290"/>
      <c r="AH531" s="290"/>
    </row>
    <row r="532" spans="1:34" ht="12.75" customHeight="1">
      <c r="A532" s="290"/>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403"/>
      <c r="Y532" s="290"/>
      <c r="Z532" s="291"/>
      <c r="AA532" s="290"/>
      <c r="AB532" s="290"/>
      <c r="AC532" s="290"/>
      <c r="AD532" s="290"/>
      <c r="AE532" s="290"/>
      <c r="AF532" s="290"/>
      <c r="AG532" s="290"/>
      <c r="AH532" s="290"/>
    </row>
    <row r="533" spans="1:34" ht="12.75" customHeight="1">
      <c r="A533" s="290"/>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403"/>
      <c r="Y533" s="290"/>
      <c r="Z533" s="291"/>
      <c r="AA533" s="290"/>
      <c r="AB533" s="290"/>
      <c r="AC533" s="290"/>
      <c r="AD533" s="290"/>
      <c r="AE533" s="290"/>
      <c r="AF533" s="290"/>
      <c r="AG533" s="290"/>
      <c r="AH533" s="290"/>
    </row>
    <row r="534" spans="1:34" ht="12.75" customHeight="1">
      <c r="A534" s="290"/>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403"/>
      <c r="Y534" s="290"/>
      <c r="Z534" s="291"/>
      <c r="AA534" s="290"/>
      <c r="AB534" s="290"/>
      <c r="AC534" s="290"/>
      <c r="AD534" s="290"/>
      <c r="AE534" s="290"/>
      <c r="AF534" s="290"/>
      <c r="AG534" s="290"/>
      <c r="AH534" s="290"/>
    </row>
    <row r="535" spans="1:34" ht="12.75" customHeight="1">
      <c r="A535" s="290"/>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403"/>
      <c r="Y535" s="290"/>
      <c r="Z535" s="291"/>
      <c r="AA535" s="290"/>
      <c r="AB535" s="290"/>
      <c r="AC535" s="290"/>
      <c r="AD535" s="290"/>
      <c r="AE535" s="290"/>
      <c r="AF535" s="290"/>
      <c r="AG535" s="290"/>
      <c r="AH535" s="290"/>
    </row>
    <row r="536" spans="1:34" ht="12.75" customHeight="1">
      <c r="A536" s="290"/>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403"/>
      <c r="Y536" s="290"/>
      <c r="Z536" s="291"/>
      <c r="AA536" s="290"/>
      <c r="AB536" s="290"/>
      <c r="AC536" s="290"/>
      <c r="AD536" s="290"/>
      <c r="AE536" s="290"/>
      <c r="AF536" s="290"/>
      <c r="AG536" s="290"/>
      <c r="AH536" s="290"/>
    </row>
    <row r="537" spans="1:34" ht="12.75" customHeight="1">
      <c r="A537" s="290"/>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403"/>
      <c r="Y537" s="290"/>
      <c r="Z537" s="291"/>
      <c r="AA537" s="290"/>
      <c r="AB537" s="290"/>
      <c r="AC537" s="290"/>
      <c r="AD537" s="290"/>
      <c r="AE537" s="290"/>
      <c r="AF537" s="290"/>
      <c r="AG537" s="290"/>
      <c r="AH537" s="290"/>
    </row>
    <row r="538" spans="1:34" ht="12.75" customHeight="1">
      <c r="A538" s="290"/>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403"/>
      <c r="Y538" s="290"/>
      <c r="Z538" s="291"/>
      <c r="AA538" s="290"/>
      <c r="AB538" s="290"/>
      <c r="AC538" s="290"/>
      <c r="AD538" s="290"/>
      <c r="AE538" s="290"/>
      <c r="AF538" s="290"/>
      <c r="AG538" s="290"/>
      <c r="AH538" s="290"/>
    </row>
    <row r="539" spans="1:34" ht="12.75" customHeight="1">
      <c r="A539" s="290"/>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403"/>
      <c r="Y539" s="290"/>
      <c r="Z539" s="291"/>
      <c r="AA539" s="290"/>
      <c r="AB539" s="290"/>
      <c r="AC539" s="290"/>
      <c r="AD539" s="290"/>
      <c r="AE539" s="290"/>
      <c r="AF539" s="290"/>
      <c r="AG539" s="290"/>
      <c r="AH539" s="290"/>
    </row>
    <row r="540" spans="1:34" ht="12.75" customHeight="1">
      <c r="A540" s="290"/>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403"/>
      <c r="Y540" s="290"/>
      <c r="Z540" s="291"/>
      <c r="AA540" s="290"/>
      <c r="AB540" s="290"/>
      <c r="AC540" s="290"/>
      <c r="AD540" s="290"/>
      <c r="AE540" s="290"/>
      <c r="AF540" s="290"/>
      <c r="AG540" s="290"/>
      <c r="AH540" s="290"/>
    </row>
    <row r="541" spans="1:34" ht="12.75" customHeight="1">
      <c r="A541" s="290"/>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403"/>
      <c r="Y541" s="290"/>
      <c r="Z541" s="291"/>
      <c r="AA541" s="290"/>
      <c r="AB541" s="290"/>
      <c r="AC541" s="290"/>
      <c r="AD541" s="290"/>
      <c r="AE541" s="290"/>
      <c r="AF541" s="290"/>
      <c r="AG541" s="290"/>
      <c r="AH541" s="290"/>
    </row>
    <row r="542" spans="1:34" ht="12.75" customHeight="1">
      <c r="A542" s="290"/>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403"/>
      <c r="Y542" s="290"/>
      <c r="Z542" s="291"/>
      <c r="AA542" s="290"/>
      <c r="AB542" s="290"/>
      <c r="AC542" s="290"/>
      <c r="AD542" s="290"/>
      <c r="AE542" s="290"/>
      <c r="AF542" s="290"/>
      <c r="AG542" s="290"/>
      <c r="AH542" s="290"/>
    </row>
    <row r="543" spans="1:34" ht="12.75" customHeight="1">
      <c r="A543" s="290"/>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403"/>
      <c r="Y543" s="290"/>
      <c r="Z543" s="291"/>
      <c r="AA543" s="290"/>
      <c r="AB543" s="290"/>
      <c r="AC543" s="290"/>
      <c r="AD543" s="290"/>
      <c r="AE543" s="290"/>
      <c r="AF543" s="290"/>
      <c r="AG543" s="290"/>
      <c r="AH543" s="290"/>
    </row>
    <row r="544" spans="1:34" ht="12.75" customHeight="1">
      <c r="A544" s="290"/>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403"/>
      <c r="Y544" s="290"/>
      <c r="Z544" s="291"/>
      <c r="AA544" s="290"/>
      <c r="AB544" s="290"/>
      <c r="AC544" s="290"/>
      <c r="AD544" s="290"/>
      <c r="AE544" s="290"/>
      <c r="AF544" s="290"/>
      <c r="AG544" s="290"/>
      <c r="AH544" s="290"/>
    </row>
    <row r="545" spans="1:34" ht="12.75" customHeight="1">
      <c r="A545" s="290"/>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403"/>
      <c r="Y545" s="290"/>
      <c r="Z545" s="291"/>
      <c r="AA545" s="290"/>
      <c r="AB545" s="290"/>
      <c r="AC545" s="290"/>
      <c r="AD545" s="290"/>
      <c r="AE545" s="290"/>
      <c r="AF545" s="290"/>
      <c r="AG545" s="290"/>
      <c r="AH545" s="290"/>
    </row>
    <row r="546" spans="1:34" ht="12.75" customHeight="1">
      <c r="A546" s="290"/>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403"/>
      <c r="Y546" s="290"/>
      <c r="Z546" s="291"/>
      <c r="AA546" s="290"/>
      <c r="AB546" s="290"/>
      <c r="AC546" s="290"/>
      <c r="AD546" s="290"/>
      <c r="AE546" s="290"/>
      <c r="AF546" s="290"/>
      <c r="AG546" s="290"/>
      <c r="AH546" s="290"/>
    </row>
    <row r="547" spans="1:34" ht="12.75" customHeight="1">
      <c r="A547" s="290"/>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403"/>
      <c r="Y547" s="290"/>
      <c r="Z547" s="291"/>
      <c r="AA547" s="290"/>
      <c r="AB547" s="290"/>
      <c r="AC547" s="290"/>
      <c r="AD547" s="290"/>
      <c r="AE547" s="290"/>
      <c r="AF547" s="290"/>
      <c r="AG547" s="290"/>
      <c r="AH547" s="290"/>
    </row>
    <row r="548" spans="1:34" ht="12.75" customHeight="1">
      <c r="A548" s="290"/>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403"/>
      <c r="Y548" s="290"/>
      <c r="Z548" s="291"/>
      <c r="AA548" s="290"/>
      <c r="AB548" s="290"/>
      <c r="AC548" s="290"/>
      <c r="AD548" s="290"/>
      <c r="AE548" s="290"/>
      <c r="AF548" s="290"/>
      <c r="AG548" s="290"/>
      <c r="AH548" s="290"/>
    </row>
    <row r="549" spans="1:34" ht="12.75" customHeight="1">
      <c r="A549" s="290"/>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403"/>
      <c r="Y549" s="290"/>
      <c r="Z549" s="291"/>
      <c r="AA549" s="290"/>
      <c r="AB549" s="290"/>
      <c r="AC549" s="290"/>
      <c r="AD549" s="290"/>
      <c r="AE549" s="290"/>
      <c r="AF549" s="290"/>
      <c r="AG549" s="290"/>
      <c r="AH549" s="290"/>
    </row>
    <row r="550" spans="1:34" ht="12.75" customHeight="1">
      <c r="A550" s="290"/>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403"/>
      <c r="Y550" s="290"/>
      <c r="Z550" s="291"/>
      <c r="AA550" s="290"/>
      <c r="AB550" s="290"/>
      <c r="AC550" s="290"/>
      <c r="AD550" s="290"/>
      <c r="AE550" s="290"/>
      <c r="AF550" s="290"/>
      <c r="AG550" s="290"/>
      <c r="AH550" s="290"/>
    </row>
    <row r="551" spans="1:34" ht="12.75" customHeight="1">
      <c r="A551" s="290"/>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403"/>
      <c r="Y551" s="290"/>
      <c r="Z551" s="291"/>
      <c r="AA551" s="290"/>
      <c r="AB551" s="290"/>
      <c r="AC551" s="290"/>
      <c r="AD551" s="290"/>
      <c r="AE551" s="290"/>
      <c r="AF551" s="290"/>
      <c r="AG551" s="290"/>
      <c r="AH551" s="290"/>
    </row>
    <row r="552" spans="1:34" ht="12.75" customHeight="1">
      <c r="A552" s="290"/>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403"/>
      <c r="Y552" s="290"/>
      <c r="Z552" s="291"/>
      <c r="AA552" s="290"/>
      <c r="AB552" s="290"/>
      <c r="AC552" s="290"/>
      <c r="AD552" s="290"/>
      <c r="AE552" s="290"/>
      <c r="AF552" s="290"/>
      <c r="AG552" s="290"/>
      <c r="AH552" s="290"/>
    </row>
    <row r="553" spans="1:34" ht="12.75" customHeight="1">
      <c r="A553" s="290"/>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403"/>
      <c r="Y553" s="290"/>
      <c r="Z553" s="291"/>
      <c r="AA553" s="290"/>
      <c r="AB553" s="290"/>
      <c r="AC553" s="290"/>
      <c r="AD553" s="290"/>
      <c r="AE553" s="290"/>
      <c r="AF553" s="290"/>
      <c r="AG553" s="290"/>
      <c r="AH553" s="290"/>
    </row>
    <row r="554" spans="1:34" ht="12.75" customHeight="1">
      <c r="A554" s="290"/>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403"/>
      <c r="Y554" s="290"/>
      <c r="Z554" s="291"/>
      <c r="AA554" s="290"/>
      <c r="AB554" s="290"/>
      <c r="AC554" s="290"/>
      <c r="AD554" s="290"/>
      <c r="AE554" s="290"/>
      <c r="AF554" s="290"/>
      <c r="AG554" s="290"/>
      <c r="AH554" s="290"/>
    </row>
    <row r="555" spans="1:34" ht="12.75" customHeight="1">
      <c r="A555" s="290"/>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403"/>
      <c r="Y555" s="290"/>
      <c r="Z555" s="291"/>
      <c r="AA555" s="290"/>
      <c r="AB555" s="290"/>
      <c r="AC555" s="290"/>
      <c r="AD555" s="290"/>
      <c r="AE555" s="290"/>
      <c r="AF555" s="290"/>
      <c r="AG555" s="290"/>
      <c r="AH555" s="290"/>
    </row>
    <row r="556" spans="1:34" ht="12.75" customHeight="1">
      <c r="A556" s="290"/>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403"/>
      <c r="Y556" s="290"/>
      <c r="Z556" s="291"/>
      <c r="AA556" s="290"/>
      <c r="AB556" s="290"/>
      <c r="AC556" s="290"/>
      <c r="AD556" s="290"/>
      <c r="AE556" s="290"/>
      <c r="AF556" s="290"/>
      <c r="AG556" s="290"/>
      <c r="AH556" s="290"/>
    </row>
    <row r="557" spans="1:34" ht="12.75" customHeight="1">
      <c r="A557" s="290"/>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403"/>
      <c r="Y557" s="290"/>
      <c r="Z557" s="291"/>
      <c r="AA557" s="290"/>
      <c r="AB557" s="290"/>
      <c r="AC557" s="290"/>
      <c r="AD557" s="290"/>
      <c r="AE557" s="290"/>
      <c r="AF557" s="290"/>
      <c r="AG557" s="290"/>
      <c r="AH557" s="290"/>
    </row>
    <row r="558" spans="1:34" ht="12.75" customHeight="1">
      <c r="A558" s="290"/>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403"/>
      <c r="Y558" s="290"/>
      <c r="Z558" s="291"/>
      <c r="AA558" s="290"/>
      <c r="AB558" s="290"/>
      <c r="AC558" s="290"/>
      <c r="AD558" s="290"/>
      <c r="AE558" s="290"/>
      <c r="AF558" s="290"/>
      <c r="AG558" s="290"/>
      <c r="AH558" s="290"/>
    </row>
    <row r="559" spans="1:34" ht="12.75" customHeight="1">
      <c r="A559" s="290"/>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403"/>
      <c r="Y559" s="290"/>
      <c r="Z559" s="291"/>
      <c r="AA559" s="290"/>
      <c r="AB559" s="290"/>
      <c r="AC559" s="290"/>
      <c r="AD559" s="290"/>
      <c r="AE559" s="290"/>
      <c r="AF559" s="290"/>
      <c r="AG559" s="290"/>
      <c r="AH559" s="290"/>
    </row>
    <row r="560" spans="1:34" ht="12.75" customHeight="1">
      <c r="A560" s="290"/>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403"/>
      <c r="Y560" s="290"/>
      <c r="Z560" s="291"/>
      <c r="AA560" s="290"/>
      <c r="AB560" s="290"/>
      <c r="AC560" s="290"/>
      <c r="AD560" s="290"/>
      <c r="AE560" s="290"/>
      <c r="AF560" s="290"/>
      <c r="AG560" s="290"/>
      <c r="AH560" s="290"/>
    </row>
    <row r="561" spans="1:34" ht="12.75" customHeight="1">
      <c r="A561" s="290"/>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403"/>
      <c r="Y561" s="290"/>
      <c r="Z561" s="291"/>
      <c r="AA561" s="290"/>
      <c r="AB561" s="290"/>
      <c r="AC561" s="290"/>
      <c r="AD561" s="290"/>
      <c r="AE561" s="290"/>
      <c r="AF561" s="290"/>
      <c r="AG561" s="290"/>
      <c r="AH561" s="290"/>
    </row>
    <row r="562" spans="1:34" ht="12.75" customHeight="1">
      <c r="A562" s="290"/>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403"/>
      <c r="Y562" s="290"/>
      <c r="Z562" s="291"/>
      <c r="AA562" s="290"/>
      <c r="AB562" s="290"/>
      <c r="AC562" s="290"/>
      <c r="AD562" s="290"/>
      <c r="AE562" s="290"/>
      <c r="AF562" s="290"/>
      <c r="AG562" s="290"/>
      <c r="AH562" s="290"/>
    </row>
    <row r="563" spans="1:34" ht="12.75" customHeight="1">
      <c r="A563" s="290"/>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403"/>
      <c r="Y563" s="290"/>
      <c r="Z563" s="291"/>
      <c r="AA563" s="290"/>
      <c r="AB563" s="290"/>
      <c r="AC563" s="290"/>
      <c r="AD563" s="290"/>
      <c r="AE563" s="290"/>
      <c r="AF563" s="290"/>
      <c r="AG563" s="290"/>
      <c r="AH563" s="290"/>
    </row>
    <row r="564" spans="1:34" ht="12.75" customHeight="1">
      <c r="A564" s="290"/>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403"/>
      <c r="Y564" s="290"/>
      <c r="Z564" s="291"/>
      <c r="AA564" s="290"/>
      <c r="AB564" s="290"/>
      <c r="AC564" s="290"/>
      <c r="AD564" s="290"/>
      <c r="AE564" s="290"/>
      <c r="AF564" s="290"/>
      <c r="AG564" s="290"/>
      <c r="AH564" s="290"/>
    </row>
    <row r="565" spans="1:34" ht="12.75" customHeight="1">
      <c r="A565" s="290"/>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403"/>
      <c r="Y565" s="290"/>
      <c r="Z565" s="291"/>
      <c r="AA565" s="290"/>
      <c r="AB565" s="290"/>
      <c r="AC565" s="290"/>
      <c r="AD565" s="290"/>
      <c r="AE565" s="290"/>
      <c r="AF565" s="290"/>
      <c r="AG565" s="290"/>
      <c r="AH565" s="290"/>
    </row>
    <row r="566" spans="1:34" ht="12.75" customHeight="1">
      <c r="A566" s="290"/>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403"/>
      <c r="Y566" s="290"/>
      <c r="Z566" s="291"/>
      <c r="AA566" s="290"/>
      <c r="AB566" s="290"/>
      <c r="AC566" s="290"/>
      <c r="AD566" s="290"/>
      <c r="AE566" s="290"/>
      <c r="AF566" s="290"/>
      <c r="AG566" s="290"/>
      <c r="AH566" s="290"/>
    </row>
    <row r="567" spans="1:34" ht="12.75" customHeight="1">
      <c r="A567" s="290"/>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403"/>
      <c r="Y567" s="290"/>
      <c r="Z567" s="291"/>
      <c r="AA567" s="290"/>
      <c r="AB567" s="290"/>
      <c r="AC567" s="290"/>
      <c r="AD567" s="290"/>
      <c r="AE567" s="290"/>
      <c r="AF567" s="290"/>
      <c r="AG567" s="290"/>
      <c r="AH567" s="290"/>
    </row>
    <row r="568" spans="1:34" ht="12.75" customHeight="1">
      <c r="A568" s="290"/>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403"/>
      <c r="Y568" s="290"/>
      <c r="Z568" s="291"/>
      <c r="AA568" s="290"/>
      <c r="AB568" s="290"/>
      <c r="AC568" s="290"/>
      <c r="AD568" s="290"/>
      <c r="AE568" s="290"/>
      <c r="AF568" s="290"/>
      <c r="AG568" s="290"/>
      <c r="AH568" s="290"/>
    </row>
    <row r="569" spans="1:34" ht="12.75" customHeight="1">
      <c r="A569" s="290"/>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403"/>
      <c r="Y569" s="290"/>
      <c r="Z569" s="291"/>
      <c r="AA569" s="290"/>
      <c r="AB569" s="290"/>
      <c r="AC569" s="290"/>
      <c r="AD569" s="290"/>
      <c r="AE569" s="290"/>
      <c r="AF569" s="290"/>
      <c r="AG569" s="290"/>
      <c r="AH569" s="290"/>
    </row>
    <row r="570" spans="1:34" ht="12.75" customHeight="1">
      <c r="A570" s="290"/>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403"/>
      <c r="Y570" s="290"/>
      <c r="Z570" s="291"/>
      <c r="AA570" s="290"/>
      <c r="AB570" s="290"/>
      <c r="AC570" s="290"/>
      <c r="AD570" s="290"/>
      <c r="AE570" s="290"/>
      <c r="AF570" s="290"/>
      <c r="AG570" s="290"/>
      <c r="AH570" s="290"/>
    </row>
    <row r="571" spans="1:34" ht="12.75" customHeight="1">
      <c r="A571" s="290"/>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403"/>
      <c r="Y571" s="290"/>
      <c r="Z571" s="291"/>
      <c r="AA571" s="290"/>
      <c r="AB571" s="290"/>
      <c r="AC571" s="290"/>
      <c r="AD571" s="290"/>
      <c r="AE571" s="290"/>
      <c r="AF571" s="290"/>
      <c r="AG571" s="290"/>
      <c r="AH571" s="290"/>
    </row>
    <row r="572" spans="1:34" ht="12.75" customHeight="1">
      <c r="A572" s="290"/>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403"/>
      <c r="Y572" s="290"/>
      <c r="Z572" s="291"/>
      <c r="AA572" s="290"/>
      <c r="AB572" s="290"/>
      <c r="AC572" s="290"/>
      <c r="AD572" s="290"/>
      <c r="AE572" s="290"/>
      <c r="AF572" s="290"/>
      <c r="AG572" s="290"/>
      <c r="AH572" s="290"/>
    </row>
    <row r="573" spans="1:34" ht="12.75" customHeight="1">
      <c r="A573" s="290"/>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403"/>
      <c r="Y573" s="290"/>
      <c r="Z573" s="291"/>
      <c r="AA573" s="290"/>
      <c r="AB573" s="290"/>
      <c r="AC573" s="290"/>
      <c r="AD573" s="290"/>
      <c r="AE573" s="290"/>
      <c r="AF573" s="290"/>
      <c r="AG573" s="290"/>
      <c r="AH573" s="290"/>
    </row>
    <row r="574" spans="1:34" ht="12.75" customHeight="1">
      <c r="A574" s="290"/>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403"/>
      <c r="Y574" s="290"/>
      <c r="Z574" s="291"/>
      <c r="AA574" s="290"/>
      <c r="AB574" s="290"/>
      <c r="AC574" s="290"/>
      <c r="AD574" s="290"/>
      <c r="AE574" s="290"/>
      <c r="AF574" s="290"/>
      <c r="AG574" s="290"/>
      <c r="AH574" s="290"/>
    </row>
    <row r="575" spans="1:34" ht="12.75" customHeight="1">
      <c r="A575" s="290"/>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403"/>
      <c r="Y575" s="290"/>
      <c r="Z575" s="291"/>
      <c r="AA575" s="290"/>
      <c r="AB575" s="290"/>
      <c r="AC575" s="290"/>
      <c r="AD575" s="290"/>
      <c r="AE575" s="290"/>
      <c r="AF575" s="290"/>
      <c r="AG575" s="290"/>
      <c r="AH575" s="290"/>
    </row>
    <row r="576" spans="1:34" ht="12.75" customHeight="1">
      <c r="A576" s="290"/>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403"/>
      <c r="Y576" s="290"/>
      <c r="Z576" s="291"/>
      <c r="AA576" s="290"/>
      <c r="AB576" s="290"/>
      <c r="AC576" s="290"/>
      <c r="AD576" s="290"/>
      <c r="AE576" s="290"/>
      <c r="AF576" s="290"/>
      <c r="AG576" s="290"/>
      <c r="AH576" s="290"/>
    </row>
    <row r="577" spans="1:34" ht="12.75" customHeight="1">
      <c r="A577" s="290"/>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403"/>
      <c r="Y577" s="290"/>
      <c r="Z577" s="291"/>
      <c r="AA577" s="290"/>
      <c r="AB577" s="290"/>
      <c r="AC577" s="290"/>
      <c r="AD577" s="290"/>
      <c r="AE577" s="290"/>
      <c r="AF577" s="290"/>
      <c r="AG577" s="290"/>
      <c r="AH577" s="290"/>
    </row>
    <row r="578" spans="1:34" ht="12.75" customHeight="1">
      <c r="A578" s="290"/>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403"/>
      <c r="Y578" s="290"/>
      <c r="Z578" s="291"/>
      <c r="AA578" s="290"/>
      <c r="AB578" s="290"/>
      <c r="AC578" s="290"/>
      <c r="AD578" s="290"/>
      <c r="AE578" s="290"/>
      <c r="AF578" s="290"/>
      <c r="AG578" s="290"/>
      <c r="AH578" s="290"/>
    </row>
    <row r="579" spans="1:34" ht="12.75" customHeight="1">
      <c r="A579" s="290"/>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403"/>
      <c r="Y579" s="290"/>
      <c r="Z579" s="291"/>
      <c r="AA579" s="290"/>
      <c r="AB579" s="290"/>
      <c r="AC579" s="290"/>
      <c r="AD579" s="290"/>
      <c r="AE579" s="290"/>
      <c r="AF579" s="290"/>
      <c r="AG579" s="290"/>
      <c r="AH579" s="290"/>
    </row>
    <row r="580" spans="1:34" ht="12.75" customHeight="1">
      <c r="A580" s="290"/>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403"/>
      <c r="Y580" s="290"/>
      <c r="Z580" s="291"/>
      <c r="AA580" s="290"/>
      <c r="AB580" s="290"/>
      <c r="AC580" s="290"/>
      <c r="AD580" s="290"/>
      <c r="AE580" s="290"/>
      <c r="AF580" s="290"/>
      <c r="AG580" s="290"/>
      <c r="AH580" s="290"/>
    </row>
    <row r="581" spans="1:34" ht="12.75" customHeight="1">
      <c r="A581" s="290"/>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403"/>
      <c r="Y581" s="290"/>
      <c r="Z581" s="291"/>
      <c r="AA581" s="290"/>
      <c r="AB581" s="290"/>
      <c r="AC581" s="290"/>
      <c r="AD581" s="290"/>
      <c r="AE581" s="290"/>
      <c r="AF581" s="290"/>
      <c r="AG581" s="290"/>
      <c r="AH581" s="290"/>
    </row>
    <row r="582" spans="1:34" ht="12.75" customHeight="1">
      <c r="A582" s="290"/>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403"/>
      <c r="Y582" s="290"/>
      <c r="Z582" s="291"/>
      <c r="AA582" s="290"/>
      <c r="AB582" s="290"/>
      <c r="AC582" s="290"/>
      <c r="AD582" s="290"/>
      <c r="AE582" s="290"/>
      <c r="AF582" s="290"/>
      <c r="AG582" s="290"/>
      <c r="AH582" s="290"/>
    </row>
    <row r="583" spans="1:34" ht="12.75" customHeight="1">
      <c r="A583" s="290"/>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403"/>
      <c r="Y583" s="290"/>
      <c r="Z583" s="291"/>
      <c r="AA583" s="290"/>
      <c r="AB583" s="290"/>
      <c r="AC583" s="290"/>
      <c r="AD583" s="290"/>
      <c r="AE583" s="290"/>
      <c r="AF583" s="290"/>
      <c r="AG583" s="290"/>
      <c r="AH583" s="290"/>
    </row>
    <row r="584" spans="1:34" ht="12.75" customHeight="1">
      <c r="A584" s="290"/>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403"/>
      <c r="Y584" s="290"/>
      <c r="Z584" s="291"/>
      <c r="AA584" s="290"/>
      <c r="AB584" s="290"/>
      <c r="AC584" s="290"/>
      <c r="AD584" s="290"/>
      <c r="AE584" s="290"/>
      <c r="AF584" s="290"/>
      <c r="AG584" s="290"/>
      <c r="AH584" s="290"/>
    </row>
    <row r="585" spans="1:34" ht="12.75" customHeight="1">
      <c r="A585" s="290"/>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403"/>
      <c r="Y585" s="290"/>
      <c r="Z585" s="291"/>
      <c r="AA585" s="290"/>
      <c r="AB585" s="290"/>
      <c r="AC585" s="290"/>
      <c r="AD585" s="290"/>
      <c r="AE585" s="290"/>
      <c r="AF585" s="290"/>
      <c r="AG585" s="290"/>
      <c r="AH585" s="290"/>
    </row>
    <row r="586" spans="1:34" ht="12.75" customHeight="1">
      <c r="A586" s="290"/>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403"/>
      <c r="Y586" s="290"/>
      <c r="Z586" s="291"/>
      <c r="AA586" s="290"/>
      <c r="AB586" s="290"/>
      <c r="AC586" s="290"/>
      <c r="AD586" s="290"/>
      <c r="AE586" s="290"/>
      <c r="AF586" s="290"/>
      <c r="AG586" s="290"/>
      <c r="AH586" s="290"/>
    </row>
    <row r="587" spans="1:34" ht="12.75" customHeight="1">
      <c r="A587" s="290"/>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403"/>
      <c r="Y587" s="290"/>
      <c r="Z587" s="291"/>
      <c r="AA587" s="290"/>
      <c r="AB587" s="290"/>
      <c r="AC587" s="290"/>
      <c r="AD587" s="290"/>
      <c r="AE587" s="290"/>
      <c r="AF587" s="290"/>
      <c r="AG587" s="290"/>
      <c r="AH587" s="290"/>
    </row>
    <row r="588" spans="1:34" ht="12.75" customHeight="1">
      <c r="A588" s="290"/>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403"/>
      <c r="Y588" s="290"/>
      <c r="Z588" s="291"/>
      <c r="AA588" s="290"/>
      <c r="AB588" s="290"/>
      <c r="AC588" s="290"/>
      <c r="AD588" s="290"/>
      <c r="AE588" s="290"/>
      <c r="AF588" s="290"/>
      <c r="AG588" s="290"/>
      <c r="AH588" s="290"/>
    </row>
    <row r="589" spans="1:34" ht="12.75" customHeight="1">
      <c r="A589" s="290"/>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403"/>
      <c r="Y589" s="290"/>
      <c r="Z589" s="291"/>
      <c r="AA589" s="290"/>
      <c r="AB589" s="290"/>
      <c r="AC589" s="290"/>
      <c r="AD589" s="290"/>
      <c r="AE589" s="290"/>
      <c r="AF589" s="290"/>
      <c r="AG589" s="290"/>
      <c r="AH589" s="290"/>
    </row>
    <row r="590" spans="1:34" ht="12.75" customHeight="1">
      <c r="A590" s="290"/>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403"/>
      <c r="Y590" s="290"/>
      <c r="Z590" s="291"/>
      <c r="AA590" s="290"/>
      <c r="AB590" s="290"/>
      <c r="AC590" s="290"/>
      <c r="AD590" s="290"/>
      <c r="AE590" s="290"/>
      <c r="AF590" s="290"/>
      <c r="AG590" s="290"/>
      <c r="AH590" s="290"/>
    </row>
    <row r="591" spans="1:34" ht="12.75" customHeight="1">
      <c r="A591" s="290"/>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403"/>
      <c r="Y591" s="290"/>
      <c r="Z591" s="291"/>
      <c r="AA591" s="290"/>
      <c r="AB591" s="290"/>
      <c r="AC591" s="290"/>
      <c r="AD591" s="290"/>
      <c r="AE591" s="290"/>
      <c r="AF591" s="290"/>
      <c r="AG591" s="290"/>
      <c r="AH591" s="290"/>
    </row>
    <row r="592" spans="1:34" ht="12.75" customHeight="1">
      <c r="A592" s="290"/>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403"/>
      <c r="Y592" s="290"/>
      <c r="Z592" s="291"/>
      <c r="AA592" s="290"/>
      <c r="AB592" s="290"/>
      <c r="AC592" s="290"/>
      <c r="AD592" s="290"/>
      <c r="AE592" s="290"/>
      <c r="AF592" s="290"/>
      <c r="AG592" s="290"/>
      <c r="AH592" s="290"/>
    </row>
    <row r="593" spans="1:34" ht="12.75" customHeight="1">
      <c r="A593" s="290"/>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403"/>
      <c r="Y593" s="290"/>
      <c r="Z593" s="291"/>
      <c r="AA593" s="290"/>
      <c r="AB593" s="290"/>
      <c r="AC593" s="290"/>
      <c r="AD593" s="290"/>
      <c r="AE593" s="290"/>
      <c r="AF593" s="290"/>
      <c r="AG593" s="290"/>
      <c r="AH593" s="290"/>
    </row>
    <row r="594" spans="1:34" ht="12.75" customHeight="1">
      <c r="A594" s="290"/>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403"/>
      <c r="Y594" s="290"/>
      <c r="Z594" s="291"/>
      <c r="AA594" s="290"/>
      <c r="AB594" s="290"/>
      <c r="AC594" s="290"/>
      <c r="AD594" s="290"/>
      <c r="AE594" s="290"/>
      <c r="AF594" s="290"/>
      <c r="AG594" s="290"/>
      <c r="AH594" s="290"/>
    </row>
    <row r="595" spans="1:34" ht="12.75" customHeight="1">
      <c r="A595" s="290"/>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403"/>
      <c r="Y595" s="290"/>
      <c r="Z595" s="291"/>
      <c r="AA595" s="290"/>
      <c r="AB595" s="290"/>
      <c r="AC595" s="290"/>
      <c r="AD595" s="290"/>
      <c r="AE595" s="290"/>
      <c r="AF595" s="290"/>
      <c r="AG595" s="290"/>
      <c r="AH595" s="290"/>
    </row>
    <row r="596" spans="1:34" ht="12.75" customHeight="1">
      <c r="A596" s="290"/>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403"/>
      <c r="Y596" s="290"/>
      <c r="Z596" s="291"/>
      <c r="AA596" s="290"/>
      <c r="AB596" s="290"/>
      <c r="AC596" s="290"/>
      <c r="AD596" s="290"/>
      <c r="AE596" s="290"/>
      <c r="AF596" s="290"/>
      <c r="AG596" s="290"/>
      <c r="AH596" s="290"/>
    </row>
    <row r="597" spans="1:34" ht="12.75" customHeight="1">
      <c r="A597" s="290"/>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403"/>
      <c r="Y597" s="290"/>
      <c r="Z597" s="291"/>
      <c r="AA597" s="290"/>
      <c r="AB597" s="290"/>
      <c r="AC597" s="290"/>
      <c r="AD597" s="290"/>
      <c r="AE597" s="290"/>
      <c r="AF597" s="290"/>
      <c r="AG597" s="290"/>
      <c r="AH597" s="290"/>
    </row>
    <row r="598" spans="1:34" ht="12.75" customHeight="1">
      <c r="A598" s="290"/>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403"/>
      <c r="Y598" s="290"/>
      <c r="Z598" s="291"/>
      <c r="AA598" s="290"/>
      <c r="AB598" s="290"/>
      <c r="AC598" s="290"/>
      <c r="AD598" s="290"/>
      <c r="AE598" s="290"/>
      <c r="AF598" s="290"/>
      <c r="AG598" s="290"/>
      <c r="AH598" s="290"/>
    </row>
    <row r="599" spans="1:34" ht="12.75" customHeight="1">
      <c r="A599" s="290"/>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403"/>
      <c r="Y599" s="290"/>
      <c r="Z599" s="291"/>
      <c r="AA599" s="290"/>
      <c r="AB599" s="290"/>
      <c r="AC599" s="290"/>
      <c r="AD599" s="290"/>
      <c r="AE599" s="290"/>
      <c r="AF599" s="290"/>
      <c r="AG599" s="290"/>
      <c r="AH599" s="290"/>
    </row>
    <row r="600" spans="1:34" ht="12.75" customHeight="1">
      <c r="A600" s="290"/>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403"/>
      <c r="Y600" s="290"/>
      <c r="Z600" s="291"/>
      <c r="AA600" s="290"/>
      <c r="AB600" s="290"/>
      <c r="AC600" s="290"/>
      <c r="AD600" s="290"/>
      <c r="AE600" s="290"/>
      <c r="AF600" s="290"/>
      <c r="AG600" s="290"/>
      <c r="AH600" s="290"/>
    </row>
    <row r="601" spans="1:34" ht="12.75" customHeight="1">
      <c r="A601" s="290"/>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403"/>
      <c r="Y601" s="290"/>
      <c r="Z601" s="291"/>
      <c r="AA601" s="290"/>
      <c r="AB601" s="290"/>
      <c r="AC601" s="290"/>
      <c r="AD601" s="290"/>
      <c r="AE601" s="290"/>
      <c r="AF601" s="290"/>
      <c r="AG601" s="290"/>
      <c r="AH601" s="290"/>
    </row>
    <row r="602" spans="1:34" ht="12.75" customHeight="1">
      <c r="A602" s="290"/>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403"/>
      <c r="Y602" s="290"/>
      <c r="Z602" s="291"/>
      <c r="AA602" s="290"/>
      <c r="AB602" s="290"/>
      <c r="AC602" s="290"/>
      <c r="AD602" s="290"/>
      <c r="AE602" s="290"/>
      <c r="AF602" s="290"/>
      <c r="AG602" s="290"/>
      <c r="AH602" s="290"/>
    </row>
    <row r="603" spans="1:34" ht="12.75" customHeight="1">
      <c r="A603" s="290"/>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403"/>
      <c r="Y603" s="290"/>
      <c r="Z603" s="291"/>
      <c r="AA603" s="290"/>
      <c r="AB603" s="290"/>
      <c r="AC603" s="290"/>
      <c r="AD603" s="290"/>
      <c r="AE603" s="290"/>
      <c r="AF603" s="290"/>
      <c r="AG603" s="290"/>
      <c r="AH603" s="290"/>
    </row>
    <row r="604" spans="1:34" ht="12.75" customHeight="1">
      <c r="A604" s="290"/>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403"/>
      <c r="Y604" s="290"/>
      <c r="Z604" s="291"/>
      <c r="AA604" s="290"/>
      <c r="AB604" s="290"/>
      <c r="AC604" s="290"/>
      <c r="AD604" s="290"/>
      <c r="AE604" s="290"/>
      <c r="AF604" s="290"/>
      <c r="AG604" s="290"/>
      <c r="AH604" s="290"/>
    </row>
    <row r="605" spans="1:34" ht="12.75" customHeight="1">
      <c r="A605" s="290"/>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403"/>
      <c r="Y605" s="290"/>
      <c r="Z605" s="291"/>
      <c r="AA605" s="290"/>
      <c r="AB605" s="290"/>
      <c r="AC605" s="290"/>
      <c r="AD605" s="290"/>
      <c r="AE605" s="290"/>
      <c r="AF605" s="290"/>
      <c r="AG605" s="290"/>
      <c r="AH605" s="290"/>
    </row>
    <row r="606" spans="1:34" ht="12.75" customHeight="1">
      <c r="A606" s="290"/>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403"/>
      <c r="Y606" s="290"/>
      <c r="Z606" s="291"/>
      <c r="AA606" s="290"/>
      <c r="AB606" s="290"/>
      <c r="AC606" s="290"/>
      <c r="AD606" s="290"/>
      <c r="AE606" s="290"/>
      <c r="AF606" s="290"/>
      <c r="AG606" s="290"/>
      <c r="AH606" s="290"/>
    </row>
    <row r="607" spans="1:34" ht="12.75" customHeight="1">
      <c r="A607" s="290"/>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403"/>
      <c r="Y607" s="290"/>
      <c r="Z607" s="291"/>
      <c r="AA607" s="290"/>
      <c r="AB607" s="290"/>
      <c r="AC607" s="290"/>
      <c r="AD607" s="290"/>
      <c r="AE607" s="290"/>
      <c r="AF607" s="290"/>
      <c r="AG607" s="290"/>
      <c r="AH607" s="290"/>
    </row>
    <row r="608" spans="1:34" ht="12.75" customHeight="1">
      <c r="A608" s="290"/>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403"/>
      <c r="Y608" s="290"/>
      <c r="Z608" s="291"/>
      <c r="AA608" s="290"/>
      <c r="AB608" s="290"/>
      <c r="AC608" s="290"/>
      <c r="AD608" s="290"/>
      <c r="AE608" s="290"/>
      <c r="AF608" s="290"/>
      <c r="AG608" s="290"/>
      <c r="AH608" s="290"/>
    </row>
    <row r="609" spans="1:34" ht="12.75" customHeight="1">
      <c r="A609" s="290"/>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403"/>
      <c r="Y609" s="290"/>
      <c r="Z609" s="291"/>
      <c r="AA609" s="290"/>
      <c r="AB609" s="290"/>
      <c r="AC609" s="290"/>
      <c r="AD609" s="290"/>
      <c r="AE609" s="290"/>
      <c r="AF609" s="290"/>
      <c r="AG609" s="290"/>
      <c r="AH609" s="290"/>
    </row>
    <row r="610" spans="1:34" ht="12.75" customHeight="1">
      <c r="A610" s="290"/>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403"/>
      <c r="Y610" s="290"/>
      <c r="Z610" s="291"/>
      <c r="AA610" s="290"/>
      <c r="AB610" s="290"/>
      <c r="AC610" s="290"/>
      <c r="AD610" s="290"/>
      <c r="AE610" s="290"/>
      <c r="AF610" s="290"/>
      <c r="AG610" s="290"/>
      <c r="AH610" s="290"/>
    </row>
    <row r="611" spans="1:34" ht="12.75" customHeight="1">
      <c r="A611" s="290"/>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403"/>
      <c r="Y611" s="290"/>
      <c r="Z611" s="291"/>
      <c r="AA611" s="290"/>
      <c r="AB611" s="290"/>
      <c r="AC611" s="290"/>
      <c r="AD611" s="290"/>
      <c r="AE611" s="290"/>
      <c r="AF611" s="290"/>
      <c r="AG611" s="290"/>
      <c r="AH611" s="290"/>
    </row>
    <row r="612" spans="1:34" ht="12.75" customHeight="1">
      <c r="A612" s="290"/>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403"/>
      <c r="Y612" s="290"/>
      <c r="Z612" s="291"/>
      <c r="AA612" s="290"/>
      <c r="AB612" s="290"/>
      <c r="AC612" s="290"/>
      <c r="AD612" s="290"/>
      <c r="AE612" s="290"/>
      <c r="AF612" s="290"/>
      <c r="AG612" s="290"/>
      <c r="AH612" s="290"/>
    </row>
    <row r="613" spans="1:34" ht="12.75" customHeight="1">
      <c r="A613" s="290"/>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403"/>
      <c r="Y613" s="290"/>
      <c r="Z613" s="291"/>
      <c r="AA613" s="290"/>
      <c r="AB613" s="290"/>
      <c r="AC613" s="290"/>
      <c r="AD613" s="290"/>
      <c r="AE613" s="290"/>
      <c r="AF613" s="290"/>
      <c r="AG613" s="290"/>
      <c r="AH613" s="290"/>
    </row>
    <row r="614" spans="1:34" ht="12.75" customHeight="1">
      <c r="A614" s="290"/>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403"/>
      <c r="Y614" s="290"/>
      <c r="Z614" s="291"/>
      <c r="AA614" s="290"/>
      <c r="AB614" s="290"/>
      <c r="AC614" s="290"/>
      <c r="AD614" s="290"/>
      <c r="AE614" s="290"/>
      <c r="AF614" s="290"/>
      <c r="AG614" s="290"/>
      <c r="AH614" s="290"/>
    </row>
    <row r="615" spans="1:34" ht="12.75" customHeight="1">
      <c r="A615" s="290"/>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403"/>
      <c r="Y615" s="290"/>
      <c r="Z615" s="291"/>
      <c r="AA615" s="290"/>
      <c r="AB615" s="290"/>
      <c r="AC615" s="290"/>
      <c r="AD615" s="290"/>
      <c r="AE615" s="290"/>
      <c r="AF615" s="290"/>
      <c r="AG615" s="290"/>
      <c r="AH615" s="290"/>
    </row>
    <row r="616" spans="1:34" ht="12.75" customHeight="1">
      <c r="A616" s="290"/>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403"/>
      <c r="Y616" s="290"/>
      <c r="Z616" s="291"/>
      <c r="AA616" s="290"/>
      <c r="AB616" s="290"/>
      <c r="AC616" s="290"/>
      <c r="AD616" s="290"/>
      <c r="AE616" s="290"/>
      <c r="AF616" s="290"/>
      <c r="AG616" s="290"/>
      <c r="AH616" s="290"/>
    </row>
    <row r="617" spans="1:34" ht="12.75" customHeight="1">
      <c r="A617" s="290"/>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403"/>
      <c r="Y617" s="290"/>
      <c r="Z617" s="291"/>
      <c r="AA617" s="290"/>
      <c r="AB617" s="290"/>
      <c r="AC617" s="290"/>
      <c r="AD617" s="290"/>
      <c r="AE617" s="290"/>
      <c r="AF617" s="290"/>
      <c r="AG617" s="290"/>
      <c r="AH617" s="290"/>
    </row>
    <row r="618" spans="1:34" ht="12.75" customHeight="1">
      <c r="A618" s="290"/>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403"/>
      <c r="Y618" s="290"/>
      <c r="Z618" s="291"/>
      <c r="AA618" s="290"/>
      <c r="AB618" s="290"/>
      <c r="AC618" s="290"/>
      <c r="AD618" s="290"/>
      <c r="AE618" s="290"/>
      <c r="AF618" s="290"/>
      <c r="AG618" s="290"/>
      <c r="AH618" s="290"/>
    </row>
    <row r="619" spans="1:34" ht="12.75" customHeight="1">
      <c r="A619" s="290"/>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403"/>
      <c r="Y619" s="290"/>
      <c r="Z619" s="291"/>
      <c r="AA619" s="290"/>
      <c r="AB619" s="290"/>
      <c r="AC619" s="290"/>
      <c r="AD619" s="290"/>
      <c r="AE619" s="290"/>
      <c r="AF619" s="290"/>
      <c r="AG619" s="290"/>
      <c r="AH619" s="290"/>
    </row>
    <row r="620" spans="1:34" ht="12.75" customHeight="1">
      <c r="A620" s="290"/>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403"/>
      <c r="Y620" s="290"/>
      <c r="Z620" s="291"/>
      <c r="AA620" s="290"/>
      <c r="AB620" s="290"/>
      <c r="AC620" s="290"/>
      <c r="AD620" s="290"/>
      <c r="AE620" s="290"/>
      <c r="AF620" s="290"/>
      <c r="AG620" s="290"/>
      <c r="AH620" s="290"/>
    </row>
    <row r="621" spans="1:34" ht="12.75" customHeight="1">
      <c r="A621" s="290"/>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403"/>
      <c r="Y621" s="290"/>
      <c r="Z621" s="291"/>
      <c r="AA621" s="290"/>
      <c r="AB621" s="290"/>
      <c r="AC621" s="290"/>
      <c r="AD621" s="290"/>
      <c r="AE621" s="290"/>
      <c r="AF621" s="290"/>
      <c r="AG621" s="290"/>
      <c r="AH621" s="290"/>
    </row>
    <row r="622" spans="1:34" ht="12.75" customHeight="1">
      <c r="A622" s="290"/>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403"/>
      <c r="Y622" s="290"/>
      <c r="Z622" s="291"/>
      <c r="AA622" s="290"/>
      <c r="AB622" s="290"/>
      <c r="AC622" s="290"/>
      <c r="AD622" s="290"/>
      <c r="AE622" s="290"/>
      <c r="AF622" s="290"/>
      <c r="AG622" s="290"/>
      <c r="AH622" s="290"/>
    </row>
    <row r="623" spans="1:34" ht="12.75" customHeight="1">
      <c r="A623" s="290"/>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403"/>
      <c r="Y623" s="290"/>
      <c r="Z623" s="291"/>
      <c r="AA623" s="290"/>
      <c r="AB623" s="290"/>
      <c r="AC623" s="290"/>
      <c r="AD623" s="290"/>
      <c r="AE623" s="290"/>
      <c r="AF623" s="290"/>
      <c r="AG623" s="290"/>
      <c r="AH623" s="290"/>
    </row>
    <row r="624" spans="1:34" ht="12.75" customHeight="1">
      <c r="A624" s="290"/>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403"/>
      <c r="Y624" s="290"/>
      <c r="Z624" s="291"/>
      <c r="AA624" s="290"/>
      <c r="AB624" s="290"/>
      <c r="AC624" s="290"/>
      <c r="AD624" s="290"/>
      <c r="AE624" s="290"/>
      <c r="AF624" s="290"/>
      <c r="AG624" s="290"/>
      <c r="AH624" s="290"/>
    </row>
    <row r="625" spans="1:34" ht="12.75" customHeight="1">
      <c r="A625" s="290"/>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403"/>
      <c r="Y625" s="290"/>
      <c r="Z625" s="291"/>
      <c r="AA625" s="290"/>
      <c r="AB625" s="290"/>
      <c r="AC625" s="290"/>
      <c r="AD625" s="290"/>
      <c r="AE625" s="290"/>
      <c r="AF625" s="290"/>
      <c r="AG625" s="290"/>
      <c r="AH625" s="290"/>
    </row>
    <row r="626" spans="1:34" ht="12.75" customHeight="1">
      <c r="A626" s="290"/>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403"/>
      <c r="Y626" s="290"/>
      <c r="Z626" s="291"/>
      <c r="AA626" s="290"/>
      <c r="AB626" s="290"/>
      <c r="AC626" s="290"/>
      <c r="AD626" s="290"/>
      <c r="AE626" s="290"/>
      <c r="AF626" s="290"/>
      <c r="AG626" s="290"/>
      <c r="AH626" s="290"/>
    </row>
    <row r="627" spans="1:34" ht="12.75" customHeight="1">
      <c r="A627" s="290"/>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403"/>
      <c r="Y627" s="290"/>
      <c r="Z627" s="291"/>
      <c r="AA627" s="290"/>
      <c r="AB627" s="290"/>
      <c r="AC627" s="290"/>
      <c r="AD627" s="290"/>
      <c r="AE627" s="290"/>
      <c r="AF627" s="290"/>
      <c r="AG627" s="290"/>
      <c r="AH627" s="290"/>
    </row>
    <row r="628" spans="1:34" ht="12.75" customHeight="1">
      <c r="A628" s="290"/>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403"/>
      <c r="Y628" s="290"/>
      <c r="Z628" s="291"/>
      <c r="AA628" s="290"/>
      <c r="AB628" s="290"/>
      <c r="AC628" s="290"/>
      <c r="AD628" s="290"/>
      <c r="AE628" s="290"/>
      <c r="AF628" s="290"/>
      <c r="AG628" s="290"/>
      <c r="AH628" s="290"/>
    </row>
    <row r="629" spans="1:34" ht="12.75" customHeight="1">
      <c r="A629" s="290"/>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403"/>
      <c r="Y629" s="290"/>
      <c r="Z629" s="291"/>
      <c r="AA629" s="290"/>
      <c r="AB629" s="290"/>
      <c r="AC629" s="290"/>
      <c r="AD629" s="290"/>
      <c r="AE629" s="290"/>
      <c r="AF629" s="290"/>
      <c r="AG629" s="290"/>
      <c r="AH629" s="290"/>
    </row>
    <row r="630" spans="1:34" ht="12.75" customHeight="1">
      <c r="A630" s="290"/>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403"/>
      <c r="Y630" s="290"/>
      <c r="Z630" s="291"/>
      <c r="AA630" s="290"/>
      <c r="AB630" s="290"/>
      <c r="AC630" s="290"/>
      <c r="AD630" s="290"/>
      <c r="AE630" s="290"/>
      <c r="AF630" s="290"/>
      <c r="AG630" s="290"/>
      <c r="AH630" s="290"/>
    </row>
    <row r="631" spans="1:34" ht="12.75" customHeight="1">
      <c r="A631" s="290"/>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403"/>
      <c r="Y631" s="290"/>
      <c r="Z631" s="291"/>
      <c r="AA631" s="290"/>
      <c r="AB631" s="290"/>
      <c r="AC631" s="290"/>
      <c r="AD631" s="290"/>
      <c r="AE631" s="290"/>
      <c r="AF631" s="290"/>
      <c r="AG631" s="290"/>
      <c r="AH631" s="290"/>
    </row>
    <row r="632" spans="1:34" ht="12.75" customHeight="1">
      <c r="A632" s="290"/>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403"/>
      <c r="Y632" s="290"/>
      <c r="Z632" s="291"/>
      <c r="AA632" s="290"/>
      <c r="AB632" s="290"/>
      <c r="AC632" s="290"/>
      <c r="AD632" s="290"/>
      <c r="AE632" s="290"/>
      <c r="AF632" s="290"/>
      <c r="AG632" s="290"/>
      <c r="AH632" s="290"/>
    </row>
    <row r="633" spans="1:34" ht="12.75" customHeight="1">
      <c r="A633" s="290"/>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403"/>
      <c r="Y633" s="290"/>
      <c r="Z633" s="291"/>
      <c r="AA633" s="290"/>
      <c r="AB633" s="290"/>
      <c r="AC633" s="290"/>
      <c r="AD633" s="290"/>
      <c r="AE633" s="290"/>
      <c r="AF633" s="290"/>
      <c r="AG633" s="290"/>
      <c r="AH633" s="290"/>
    </row>
    <row r="634" spans="1:34" ht="12.75" customHeight="1">
      <c r="A634" s="290"/>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403"/>
      <c r="Y634" s="290"/>
      <c r="Z634" s="291"/>
      <c r="AA634" s="290"/>
      <c r="AB634" s="290"/>
      <c r="AC634" s="290"/>
      <c r="AD634" s="290"/>
      <c r="AE634" s="290"/>
      <c r="AF634" s="290"/>
      <c r="AG634" s="290"/>
      <c r="AH634" s="290"/>
    </row>
    <row r="635" spans="1:34" ht="12.75" customHeight="1">
      <c r="A635" s="290"/>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403"/>
      <c r="Y635" s="290"/>
      <c r="Z635" s="291"/>
      <c r="AA635" s="290"/>
      <c r="AB635" s="290"/>
      <c r="AC635" s="290"/>
      <c r="AD635" s="290"/>
      <c r="AE635" s="290"/>
      <c r="AF635" s="290"/>
      <c r="AG635" s="290"/>
      <c r="AH635" s="290"/>
    </row>
    <row r="636" spans="1:34" ht="12.75" customHeight="1">
      <c r="A636" s="290"/>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403"/>
      <c r="Y636" s="290"/>
      <c r="Z636" s="291"/>
      <c r="AA636" s="290"/>
      <c r="AB636" s="290"/>
      <c r="AC636" s="290"/>
      <c r="AD636" s="290"/>
      <c r="AE636" s="290"/>
      <c r="AF636" s="290"/>
      <c r="AG636" s="290"/>
      <c r="AH636" s="290"/>
    </row>
    <row r="637" spans="1:34" ht="12.75" customHeight="1">
      <c r="A637" s="290"/>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403"/>
      <c r="Y637" s="290"/>
      <c r="Z637" s="291"/>
      <c r="AA637" s="290"/>
      <c r="AB637" s="290"/>
      <c r="AC637" s="290"/>
      <c r="AD637" s="290"/>
      <c r="AE637" s="290"/>
      <c r="AF637" s="290"/>
      <c r="AG637" s="290"/>
      <c r="AH637" s="290"/>
    </row>
    <row r="638" spans="1:34" ht="12.75" customHeight="1">
      <c r="A638" s="290"/>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403"/>
      <c r="Y638" s="290"/>
      <c r="Z638" s="291"/>
      <c r="AA638" s="290"/>
      <c r="AB638" s="290"/>
      <c r="AC638" s="290"/>
      <c r="AD638" s="290"/>
      <c r="AE638" s="290"/>
      <c r="AF638" s="290"/>
      <c r="AG638" s="290"/>
      <c r="AH638" s="290"/>
    </row>
    <row r="639" spans="1:34" ht="12.75" customHeight="1">
      <c r="A639" s="290"/>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403"/>
      <c r="Y639" s="290"/>
      <c r="Z639" s="291"/>
      <c r="AA639" s="290"/>
      <c r="AB639" s="290"/>
      <c r="AC639" s="290"/>
      <c r="AD639" s="290"/>
      <c r="AE639" s="290"/>
      <c r="AF639" s="290"/>
      <c r="AG639" s="290"/>
      <c r="AH639" s="290"/>
    </row>
    <row r="640" spans="1:34" ht="12.75" customHeight="1">
      <c r="A640" s="290"/>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403"/>
      <c r="Y640" s="290"/>
      <c r="Z640" s="291"/>
      <c r="AA640" s="290"/>
      <c r="AB640" s="290"/>
      <c r="AC640" s="290"/>
      <c r="AD640" s="290"/>
      <c r="AE640" s="290"/>
      <c r="AF640" s="290"/>
      <c r="AG640" s="290"/>
      <c r="AH640" s="290"/>
    </row>
    <row r="641" spans="1:34" ht="12.75" customHeight="1">
      <c r="A641" s="290"/>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403"/>
      <c r="Y641" s="290"/>
      <c r="Z641" s="291"/>
      <c r="AA641" s="290"/>
      <c r="AB641" s="290"/>
      <c r="AC641" s="290"/>
      <c r="AD641" s="290"/>
      <c r="AE641" s="290"/>
      <c r="AF641" s="290"/>
      <c r="AG641" s="290"/>
      <c r="AH641" s="290"/>
    </row>
    <row r="642" spans="1:34" ht="12.75" customHeight="1">
      <c r="A642" s="290"/>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403"/>
      <c r="Y642" s="290"/>
      <c r="Z642" s="291"/>
      <c r="AA642" s="290"/>
      <c r="AB642" s="290"/>
      <c r="AC642" s="290"/>
      <c r="AD642" s="290"/>
      <c r="AE642" s="290"/>
      <c r="AF642" s="290"/>
      <c r="AG642" s="290"/>
      <c r="AH642" s="290"/>
    </row>
    <row r="643" spans="1:34" ht="12.75" customHeight="1">
      <c r="A643" s="290"/>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403"/>
      <c r="Y643" s="290"/>
      <c r="Z643" s="291"/>
      <c r="AA643" s="290"/>
      <c r="AB643" s="290"/>
      <c r="AC643" s="290"/>
      <c r="AD643" s="290"/>
      <c r="AE643" s="290"/>
      <c r="AF643" s="290"/>
      <c r="AG643" s="290"/>
      <c r="AH643" s="290"/>
    </row>
    <row r="644" spans="1:34" ht="12.75" customHeight="1">
      <c r="A644" s="290"/>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403"/>
      <c r="Y644" s="290"/>
      <c r="Z644" s="291"/>
      <c r="AA644" s="290"/>
      <c r="AB644" s="290"/>
      <c r="AC644" s="290"/>
      <c r="AD644" s="290"/>
      <c r="AE644" s="290"/>
      <c r="AF644" s="290"/>
      <c r="AG644" s="290"/>
      <c r="AH644" s="290"/>
    </row>
    <row r="645" spans="1:34" ht="12.75" customHeight="1">
      <c r="A645" s="290"/>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403"/>
      <c r="Y645" s="290"/>
      <c r="Z645" s="291"/>
      <c r="AA645" s="290"/>
      <c r="AB645" s="290"/>
      <c r="AC645" s="290"/>
      <c r="AD645" s="290"/>
      <c r="AE645" s="290"/>
      <c r="AF645" s="290"/>
      <c r="AG645" s="290"/>
      <c r="AH645" s="290"/>
    </row>
    <row r="646" spans="1:34" ht="12.75" customHeight="1">
      <c r="A646" s="290"/>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403"/>
      <c r="Y646" s="290"/>
      <c r="Z646" s="291"/>
      <c r="AA646" s="290"/>
      <c r="AB646" s="290"/>
      <c r="AC646" s="290"/>
      <c r="AD646" s="290"/>
      <c r="AE646" s="290"/>
      <c r="AF646" s="290"/>
      <c r="AG646" s="290"/>
      <c r="AH646" s="290"/>
    </row>
    <row r="647" spans="1:34" ht="12.75" customHeight="1">
      <c r="A647" s="290"/>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403"/>
      <c r="Y647" s="290"/>
      <c r="Z647" s="291"/>
      <c r="AA647" s="290"/>
      <c r="AB647" s="290"/>
      <c r="AC647" s="290"/>
      <c r="AD647" s="290"/>
      <c r="AE647" s="290"/>
      <c r="AF647" s="290"/>
      <c r="AG647" s="290"/>
      <c r="AH647" s="290"/>
    </row>
    <row r="648" spans="1:34" ht="12.75" customHeight="1">
      <c r="A648" s="290"/>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403"/>
      <c r="Y648" s="290"/>
      <c r="Z648" s="291"/>
      <c r="AA648" s="290"/>
      <c r="AB648" s="290"/>
      <c r="AC648" s="290"/>
      <c r="AD648" s="290"/>
      <c r="AE648" s="290"/>
      <c r="AF648" s="290"/>
      <c r="AG648" s="290"/>
      <c r="AH648" s="290"/>
    </row>
    <row r="649" spans="1:34" ht="12.75" customHeight="1">
      <c r="A649" s="290"/>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403"/>
      <c r="Y649" s="290"/>
      <c r="Z649" s="291"/>
      <c r="AA649" s="290"/>
      <c r="AB649" s="290"/>
      <c r="AC649" s="290"/>
      <c r="AD649" s="290"/>
      <c r="AE649" s="290"/>
      <c r="AF649" s="290"/>
      <c r="AG649" s="290"/>
      <c r="AH649" s="290"/>
    </row>
    <row r="650" spans="1:34" ht="12.75" customHeight="1">
      <c r="A650" s="290"/>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403"/>
      <c r="Y650" s="290"/>
      <c r="Z650" s="291"/>
      <c r="AA650" s="290"/>
      <c r="AB650" s="290"/>
      <c r="AC650" s="290"/>
      <c r="AD650" s="290"/>
      <c r="AE650" s="290"/>
      <c r="AF650" s="290"/>
      <c r="AG650" s="290"/>
      <c r="AH650" s="290"/>
    </row>
    <row r="651" spans="1:34" ht="12.75" customHeight="1">
      <c r="A651" s="290"/>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403"/>
      <c r="Y651" s="290"/>
      <c r="Z651" s="291"/>
      <c r="AA651" s="290"/>
      <c r="AB651" s="290"/>
      <c r="AC651" s="290"/>
      <c r="AD651" s="290"/>
      <c r="AE651" s="290"/>
      <c r="AF651" s="290"/>
      <c r="AG651" s="290"/>
      <c r="AH651" s="290"/>
    </row>
    <row r="652" spans="1:34" ht="12.75" customHeight="1">
      <c r="A652" s="290"/>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403"/>
      <c r="Y652" s="290"/>
      <c r="Z652" s="291"/>
      <c r="AA652" s="290"/>
      <c r="AB652" s="290"/>
      <c r="AC652" s="290"/>
      <c r="AD652" s="290"/>
      <c r="AE652" s="290"/>
      <c r="AF652" s="290"/>
      <c r="AG652" s="290"/>
      <c r="AH652" s="290"/>
    </row>
    <row r="653" spans="1:34" ht="12.75" customHeight="1">
      <c r="A653" s="290"/>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403"/>
      <c r="Y653" s="290"/>
      <c r="Z653" s="291"/>
      <c r="AA653" s="290"/>
      <c r="AB653" s="290"/>
      <c r="AC653" s="290"/>
      <c r="AD653" s="290"/>
      <c r="AE653" s="290"/>
      <c r="AF653" s="290"/>
      <c r="AG653" s="290"/>
      <c r="AH653" s="290"/>
    </row>
    <row r="654" spans="1:34" ht="12.75" customHeight="1">
      <c r="A654" s="290"/>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403"/>
      <c r="Y654" s="290"/>
      <c r="Z654" s="291"/>
      <c r="AA654" s="290"/>
      <c r="AB654" s="290"/>
      <c r="AC654" s="290"/>
      <c r="AD654" s="290"/>
      <c r="AE654" s="290"/>
      <c r="AF654" s="290"/>
      <c r="AG654" s="290"/>
      <c r="AH654" s="290"/>
    </row>
    <row r="655" spans="1:34" ht="12.75" customHeight="1">
      <c r="A655" s="290"/>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403"/>
      <c r="Y655" s="290"/>
      <c r="Z655" s="291"/>
      <c r="AA655" s="290"/>
      <c r="AB655" s="290"/>
      <c r="AC655" s="290"/>
      <c r="AD655" s="290"/>
      <c r="AE655" s="290"/>
      <c r="AF655" s="290"/>
      <c r="AG655" s="290"/>
      <c r="AH655" s="290"/>
    </row>
    <row r="656" spans="1:34" ht="12.75" customHeight="1">
      <c r="A656" s="290"/>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403"/>
      <c r="Y656" s="290"/>
      <c r="Z656" s="291"/>
      <c r="AA656" s="290"/>
      <c r="AB656" s="290"/>
      <c r="AC656" s="290"/>
      <c r="AD656" s="290"/>
      <c r="AE656" s="290"/>
      <c r="AF656" s="290"/>
      <c r="AG656" s="290"/>
      <c r="AH656" s="290"/>
    </row>
    <row r="657" spans="1:34" ht="12.75" customHeight="1">
      <c r="A657" s="290"/>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403"/>
      <c r="Y657" s="290"/>
      <c r="Z657" s="291"/>
      <c r="AA657" s="290"/>
      <c r="AB657" s="290"/>
      <c r="AC657" s="290"/>
      <c r="AD657" s="290"/>
      <c r="AE657" s="290"/>
      <c r="AF657" s="290"/>
      <c r="AG657" s="290"/>
      <c r="AH657" s="290"/>
    </row>
    <row r="658" spans="1:34" ht="12.75" customHeight="1">
      <c r="A658" s="290"/>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403"/>
      <c r="Y658" s="290"/>
      <c r="Z658" s="291"/>
      <c r="AA658" s="290"/>
      <c r="AB658" s="290"/>
      <c r="AC658" s="290"/>
      <c r="AD658" s="290"/>
      <c r="AE658" s="290"/>
      <c r="AF658" s="290"/>
      <c r="AG658" s="290"/>
      <c r="AH658" s="290"/>
    </row>
    <row r="659" spans="1:34" ht="12.75" customHeight="1">
      <c r="A659" s="290"/>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403"/>
      <c r="Y659" s="290"/>
      <c r="Z659" s="291"/>
      <c r="AA659" s="290"/>
      <c r="AB659" s="290"/>
      <c r="AC659" s="290"/>
      <c r="AD659" s="290"/>
      <c r="AE659" s="290"/>
      <c r="AF659" s="290"/>
      <c r="AG659" s="290"/>
      <c r="AH659" s="290"/>
    </row>
    <row r="660" spans="1:34" ht="12.75" customHeight="1">
      <c r="A660" s="290"/>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403"/>
      <c r="Y660" s="290"/>
      <c r="Z660" s="291"/>
      <c r="AA660" s="290"/>
      <c r="AB660" s="290"/>
      <c r="AC660" s="290"/>
      <c r="AD660" s="290"/>
      <c r="AE660" s="290"/>
      <c r="AF660" s="290"/>
      <c r="AG660" s="290"/>
      <c r="AH660" s="290"/>
    </row>
    <row r="661" spans="1:34" ht="12.75" customHeight="1">
      <c r="A661" s="290"/>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403"/>
      <c r="Y661" s="290"/>
      <c r="Z661" s="291"/>
      <c r="AA661" s="290"/>
      <c r="AB661" s="290"/>
      <c r="AC661" s="290"/>
      <c r="AD661" s="290"/>
      <c r="AE661" s="290"/>
      <c r="AF661" s="290"/>
      <c r="AG661" s="290"/>
      <c r="AH661" s="290"/>
    </row>
    <row r="662" spans="1:34" ht="12.75" customHeight="1">
      <c r="A662" s="290"/>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403"/>
      <c r="Y662" s="290"/>
      <c r="Z662" s="291"/>
      <c r="AA662" s="290"/>
      <c r="AB662" s="290"/>
      <c r="AC662" s="290"/>
      <c r="AD662" s="290"/>
      <c r="AE662" s="290"/>
      <c r="AF662" s="290"/>
      <c r="AG662" s="290"/>
      <c r="AH662" s="290"/>
    </row>
    <row r="663" spans="1:34" ht="12.75" customHeight="1">
      <c r="A663" s="290"/>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403"/>
      <c r="Y663" s="290"/>
      <c r="Z663" s="291"/>
      <c r="AA663" s="290"/>
      <c r="AB663" s="290"/>
      <c r="AC663" s="290"/>
      <c r="AD663" s="290"/>
      <c r="AE663" s="290"/>
      <c r="AF663" s="290"/>
      <c r="AG663" s="290"/>
      <c r="AH663" s="290"/>
    </row>
    <row r="664" spans="1:34" ht="12.75" customHeight="1">
      <c r="A664" s="290"/>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403"/>
      <c r="Y664" s="290"/>
      <c r="Z664" s="291"/>
      <c r="AA664" s="290"/>
      <c r="AB664" s="290"/>
      <c r="AC664" s="290"/>
      <c r="AD664" s="290"/>
      <c r="AE664" s="290"/>
      <c r="AF664" s="290"/>
      <c r="AG664" s="290"/>
      <c r="AH664" s="290"/>
    </row>
    <row r="665" spans="1:34" ht="12.75" customHeight="1">
      <c r="A665" s="290"/>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403"/>
      <c r="Y665" s="290"/>
      <c r="Z665" s="291"/>
      <c r="AA665" s="290"/>
      <c r="AB665" s="290"/>
      <c r="AC665" s="290"/>
      <c r="AD665" s="290"/>
      <c r="AE665" s="290"/>
      <c r="AF665" s="290"/>
      <c r="AG665" s="290"/>
      <c r="AH665" s="290"/>
    </row>
    <row r="666" spans="1:34" ht="12.75" customHeight="1">
      <c r="A666" s="290"/>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403"/>
      <c r="Y666" s="290"/>
      <c r="Z666" s="291"/>
      <c r="AA666" s="290"/>
      <c r="AB666" s="290"/>
      <c r="AC666" s="290"/>
      <c r="AD666" s="290"/>
      <c r="AE666" s="290"/>
      <c r="AF666" s="290"/>
      <c r="AG666" s="290"/>
      <c r="AH666" s="290"/>
    </row>
    <row r="667" spans="1:34" ht="12.75" customHeight="1">
      <c r="A667" s="290"/>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403"/>
      <c r="Y667" s="290"/>
      <c r="Z667" s="291"/>
      <c r="AA667" s="290"/>
      <c r="AB667" s="290"/>
      <c r="AC667" s="290"/>
      <c r="AD667" s="290"/>
      <c r="AE667" s="290"/>
      <c r="AF667" s="290"/>
      <c r="AG667" s="290"/>
      <c r="AH667" s="290"/>
    </row>
    <row r="668" spans="1:34" ht="12.75" customHeight="1">
      <c r="A668" s="290"/>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403"/>
      <c r="Y668" s="290"/>
      <c r="Z668" s="291"/>
      <c r="AA668" s="290"/>
      <c r="AB668" s="290"/>
      <c r="AC668" s="290"/>
      <c r="AD668" s="290"/>
      <c r="AE668" s="290"/>
      <c r="AF668" s="290"/>
      <c r="AG668" s="290"/>
      <c r="AH668" s="290"/>
    </row>
    <row r="669" spans="1:34" ht="12.75" customHeight="1">
      <c r="A669" s="290"/>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403"/>
      <c r="Y669" s="290"/>
      <c r="Z669" s="291"/>
      <c r="AA669" s="290"/>
      <c r="AB669" s="290"/>
      <c r="AC669" s="290"/>
      <c r="AD669" s="290"/>
      <c r="AE669" s="290"/>
      <c r="AF669" s="290"/>
      <c r="AG669" s="290"/>
      <c r="AH669" s="290"/>
    </row>
    <row r="670" spans="1:34" ht="12.75" customHeight="1">
      <c r="A670" s="290"/>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403"/>
      <c r="Y670" s="290"/>
      <c r="Z670" s="291"/>
      <c r="AA670" s="290"/>
      <c r="AB670" s="290"/>
      <c r="AC670" s="290"/>
      <c r="AD670" s="290"/>
      <c r="AE670" s="290"/>
      <c r="AF670" s="290"/>
      <c r="AG670" s="290"/>
      <c r="AH670" s="290"/>
    </row>
    <row r="671" spans="1:34" ht="12.75" customHeight="1">
      <c r="A671" s="290"/>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403"/>
      <c r="Y671" s="290"/>
      <c r="Z671" s="291"/>
      <c r="AA671" s="290"/>
      <c r="AB671" s="290"/>
      <c r="AC671" s="290"/>
      <c r="AD671" s="290"/>
      <c r="AE671" s="290"/>
      <c r="AF671" s="290"/>
      <c r="AG671" s="290"/>
      <c r="AH671" s="290"/>
    </row>
    <row r="672" spans="1:34" ht="12.75" customHeight="1">
      <c r="A672" s="290"/>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403"/>
      <c r="Y672" s="290"/>
      <c r="Z672" s="291"/>
      <c r="AA672" s="290"/>
      <c r="AB672" s="290"/>
      <c r="AC672" s="290"/>
      <c r="AD672" s="290"/>
      <c r="AE672" s="290"/>
      <c r="AF672" s="290"/>
      <c r="AG672" s="290"/>
      <c r="AH672" s="290"/>
    </row>
    <row r="673" spans="1:34" ht="12.75" customHeight="1">
      <c r="A673" s="290"/>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403"/>
      <c r="Y673" s="290"/>
      <c r="Z673" s="291"/>
      <c r="AA673" s="290"/>
      <c r="AB673" s="290"/>
      <c r="AC673" s="290"/>
      <c r="AD673" s="290"/>
      <c r="AE673" s="290"/>
      <c r="AF673" s="290"/>
      <c r="AG673" s="290"/>
      <c r="AH673" s="290"/>
    </row>
    <row r="674" spans="1:34" ht="12.75" customHeight="1">
      <c r="A674" s="290"/>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403"/>
      <c r="Y674" s="290"/>
      <c r="Z674" s="291"/>
      <c r="AA674" s="290"/>
      <c r="AB674" s="290"/>
      <c r="AC674" s="290"/>
      <c r="AD674" s="290"/>
      <c r="AE674" s="290"/>
      <c r="AF674" s="290"/>
      <c r="AG674" s="290"/>
      <c r="AH674" s="290"/>
    </row>
    <row r="675" spans="1:34" ht="12.75" customHeight="1">
      <c r="A675" s="290"/>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403"/>
      <c r="Y675" s="290"/>
      <c r="Z675" s="291"/>
      <c r="AA675" s="290"/>
      <c r="AB675" s="290"/>
      <c r="AC675" s="290"/>
      <c r="AD675" s="290"/>
      <c r="AE675" s="290"/>
      <c r="AF675" s="290"/>
      <c r="AG675" s="290"/>
      <c r="AH675" s="290"/>
    </row>
    <row r="676" spans="1:34" ht="12.75" customHeight="1">
      <c r="A676" s="290"/>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403"/>
      <c r="Y676" s="290"/>
      <c r="Z676" s="291"/>
      <c r="AA676" s="290"/>
      <c r="AB676" s="290"/>
      <c r="AC676" s="290"/>
      <c r="AD676" s="290"/>
      <c r="AE676" s="290"/>
      <c r="AF676" s="290"/>
      <c r="AG676" s="290"/>
      <c r="AH676" s="290"/>
    </row>
    <row r="677" spans="1:34" ht="12.75" customHeight="1">
      <c r="A677" s="290"/>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403"/>
      <c r="Y677" s="290"/>
      <c r="Z677" s="291"/>
      <c r="AA677" s="290"/>
      <c r="AB677" s="290"/>
      <c r="AC677" s="290"/>
      <c r="AD677" s="290"/>
      <c r="AE677" s="290"/>
      <c r="AF677" s="290"/>
      <c r="AG677" s="290"/>
      <c r="AH677" s="290"/>
    </row>
    <row r="678" spans="1:34" ht="12.75" customHeight="1">
      <c r="A678" s="290"/>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403"/>
      <c r="Y678" s="290"/>
      <c r="Z678" s="291"/>
      <c r="AA678" s="290"/>
      <c r="AB678" s="290"/>
      <c r="AC678" s="290"/>
      <c r="AD678" s="290"/>
      <c r="AE678" s="290"/>
      <c r="AF678" s="290"/>
      <c r="AG678" s="290"/>
      <c r="AH678" s="290"/>
    </row>
    <row r="679" spans="1:34" ht="12.75" customHeight="1">
      <c r="A679" s="290"/>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403"/>
      <c r="Y679" s="290"/>
      <c r="Z679" s="291"/>
      <c r="AA679" s="290"/>
      <c r="AB679" s="290"/>
      <c r="AC679" s="290"/>
      <c r="AD679" s="290"/>
      <c r="AE679" s="290"/>
      <c r="AF679" s="290"/>
      <c r="AG679" s="290"/>
      <c r="AH679" s="290"/>
    </row>
    <row r="680" spans="1:34" ht="12.75" customHeight="1">
      <c r="A680" s="290"/>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403"/>
      <c r="Y680" s="290"/>
      <c r="Z680" s="291"/>
      <c r="AA680" s="290"/>
      <c r="AB680" s="290"/>
      <c r="AC680" s="290"/>
      <c r="AD680" s="290"/>
      <c r="AE680" s="290"/>
      <c r="AF680" s="290"/>
      <c r="AG680" s="290"/>
      <c r="AH680" s="290"/>
    </row>
    <row r="681" spans="1:34" ht="12.75" customHeight="1">
      <c r="A681" s="290"/>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403"/>
      <c r="Y681" s="290"/>
      <c r="Z681" s="291"/>
      <c r="AA681" s="290"/>
      <c r="AB681" s="290"/>
      <c r="AC681" s="290"/>
      <c r="AD681" s="290"/>
      <c r="AE681" s="290"/>
      <c r="AF681" s="290"/>
      <c r="AG681" s="290"/>
      <c r="AH681" s="290"/>
    </row>
    <row r="682" spans="1:34" ht="12.75" customHeight="1">
      <c r="A682" s="290"/>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403"/>
      <c r="Y682" s="290"/>
      <c r="Z682" s="291"/>
      <c r="AA682" s="290"/>
      <c r="AB682" s="290"/>
      <c r="AC682" s="290"/>
      <c r="AD682" s="290"/>
      <c r="AE682" s="290"/>
      <c r="AF682" s="290"/>
      <c r="AG682" s="290"/>
      <c r="AH682" s="290"/>
    </row>
    <row r="683" spans="1:34" ht="12.75" customHeight="1">
      <c r="A683" s="290"/>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403"/>
      <c r="Y683" s="290"/>
      <c r="Z683" s="291"/>
      <c r="AA683" s="290"/>
      <c r="AB683" s="290"/>
      <c r="AC683" s="290"/>
      <c r="AD683" s="290"/>
      <c r="AE683" s="290"/>
      <c r="AF683" s="290"/>
      <c r="AG683" s="290"/>
      <c r="AH683" s="290"/>
    </row>
    <row r="684" spans="1:34" ht="12.75" customHeight="1">
      <c r="A684" s="290"/>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403"/>
      <c r="Y684" s="290"/>
      <c r="Z684" s="291"/>
      <c r="AA684" s="290"/>
      <c r="AB684" s="290"/>
      <c r="AC684" s="290"/>
      <c r="AD684" s="290"/>
      <c r="AE684" s="290"/>
      <c r="AF684" s="290"/>
      <c r="AG684" s="290"/>
      <c r="AH684" s="290"/>
    </row>
    <row r="685" spans="1:34" ht="12.75" customHeight="1">
      <c r="A685" s="290"/>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403"/>
      <c r="Y685" s="290"/>
      <c r="Z685" s="291"/>
      <c r="AA685" s="290"/>
      <c r="AB685" s="290"/>
      <c r="AC685" s="290"/>
      <c r="AD685" s="290"/>
      <c r="AE685" s="290"/>
      <c r="AF685" s="290"/>
      <c r="AG685" s="290"/>
      <c r="AH685" s="290"/>
    </row>
    <row r="686" spans="1:34" ht="12.75" customHeight="1">
      <c r="A686" s="290"/>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403"/>
      <c r="Y686" s="290"/>
      <c r="Z686" s="291"/>
      <c r="AA686" s="290"/>
      <c r="AB686" s="290"/>
      <c r="AC686" s="290"/>
      <c r="AD686" s="290"/>
      <c r="AE686" s="290"/>
      <c r="AF686" s="290"/>
      <c r="AG686" s="290"/>
      <c r="AH686" s="290"/>
    </row>
    <row r="687" spans="1:34" ht="12.75" customHeight="1">
      <c r="A687" s="290"/>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403"/>
      <c r="Y687" s="290"/>
      <c r="Z687" s="291"/>
      <c r="AA687" s="290"/>
      <c r="AB687" s="290"/>
      <c r="AC687" s="290"/>
      <c r="AD687" s="290"/>
      <c r="AE687" s="290"/>
      <c r="AF687" s="290"/>
      <c r="AG687" s="290"/>
      <c r="AH687" s="290"/>
    </row>
    <row r="688" spans="1:34" ht="12.75" customHeight="1">
      <c r="A688" s="290"/>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403"/>
      <c r="Y688" s="290"/>
      <c r="Z688" s="291"/>
      <c r="AA688" s="290"/>
      <c r="AB688" s="290"/>
      <c r="AC688" s="290"/>
      <c r="AD688" s="290"/>
      <c r="AE688" s="290"/>
      <c r="AF688" s="290"/>
      <c r="AG688" s="290"/>
      <c r="AH688" s="290"/>
    </row>
    <row r="689" spans="1:34" ht="12.75" customHeight="1">
      <c r="A689" s="290"/>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403"/>
      <c r="Y689" s="290"/>
      <c r="Z689" s="291"/>
      <c r="AA689" s="290"/>
      <c r="AB689" s="290"/>
      <c r="AC689" s="290"/>
      <c r="AD689" s="290"/>
      <c r="AE689" s="290"/>
      <c r="AF689" s="290"/>
      <c r="AG689" s="290"/>
      <c r="AH689" s="290"/>
    </row>
    <row r="690" spans="1:34" ht="12.75" customHeight="1">
      <c r="A690" s="290"/>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403"/>
      <c r="Y690" s="290"/>
      <c r="Z690" s="291"/>
      <c r="AA690" s="290"/>
      <c r="AB690" s="290"/>
      <c r="AC690" s="290"/>
      <c r="AD690" s="290"/>
      <c r="AE690" s="290"/>
      <c r="AF690" s="290"/>
      <c r="AG690" s="290"/>
      <c r="AH690" s="290"/>
    </row>
    <row r="691" spans="1:34" ht="12.75" customHeight="1">
      <c r="A691" s="290"/>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403"/>
      <c r="Y691" s="290"/>
      <c r="Z691" s="291"/>
      <c r="AA691" s="290"/>
      <c r="AB691" s="290"/>
      <c r="AC691" s="290"/>
      <c r="AD691" s="290"/>
      <c r="AE691" s="290"/>
      <c r="AF691" s="290"/>
      <c r="AG691" s="290"/>
      <c r="AH691" s="290"/>
    </row>
    <row r="692" spans="1:34" ht="12.75" customHeight="1">
      <c r="A692" s="290"/>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403"/>
      <c r="Y692" s="290"/>
      <c r="Z692" s="291"/>
      <c r="AA692" s="290"/>
      <c r="AB692" s="290"/>
      <c r="AC692" s="290"/>
      <c r="AD692" s="290"/>
      <c r="AE692" s="290"/>
      <c r="AF692" s="290"/>
      <c r="AG692" s="290"/>
      <c r="AH692" s="290"/>
    </row>
    <row r="693" spans="1:34" ht="12.75" customHeight="1">
      <c r="A693" s="290"/>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403"/>
      <c r="Y693" s="290"/>
      <c r="Z693" s="291"/>
      <c r="AA693" s="290"/>
      <c r="AB693" s="290"/>
      <c r="AC693" s="290"/>
      <c r="AD693" s="290"/>
      <c r="AE693" s="290"/>
      <c r="AF693" s="290"/>
      <c r="AG693" s="290"/>
      <c r="AH693" s="290"/>
    </row>
    <row r="694" spans="1:34" ht="12.75" customHeight="1">
      <c r="A694" s="290"/>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403"/>
      <c r="Y694" s="290"/>
      <c r="Z694" s="291"/>
      <c r="AA694" s="290"/>
      <c r="AB694" s="290"/>
      <c r="AC694" s="290"/>
      <c r="AD694" s="290"/>
      <c r="AE694" s="290"/>
      <c r="AF694" s="290"/>
      <c r="AG694" s="290"/>
      <c r="AH694" s="290"/>
    </row>
    <row r="695" spans="1:34" ht="12.75" customHeight="1">
      <c r="A695" s="290"/>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403"/>
      <c r="Y695" s="290"/>
      <c r="Z695" s="291"/>
      <c r="AA695" s="290"/>
      <c r="AB695" s="290"/>
      <c r="AC695" s="290"/>
      <c r="AD695" s="290"/>
      <c r="AE695" s="290"/>
      <c r="AF695" s="290"/>
      <c r="AG695" s="290"/>
      <c r="AH695" s="290"/>
    </row>
    <row r="696" spans="1:34" ht="12.75" customHeight="1">
      <c r="A696" s="290"/>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403"/>
      <c r="Y696" s="290"/>
      <c r="Z696" s="291"/>
      <c r="AA696" s="290"/>
      <c r="AB696" s="290"/>
      <c r="AC696" s="290"/>
      <c r="AD696" s="290"/>
      <c r="AE696" s="290"/>
      <c r="AF696" s="290"/>
      <c r="AG696" s="290"/>
      <c r="AH696" s="290"/>
    </row>
    <row r="697" spans="1:34" ht="12.75" customHeight="1">
      <c r="A697" s="290"/>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403"/>
      <c r="Y697" s="290"/>
      <c r="Z697" s="291"/>
      <c r="AA697" s="290"/>
      <c r="AB697" s="290"/>
      <c r="AC697" s="290"/>
      <c r="AD697" s="290"/>
      <c r="AE697" s="290"/>
      <c r="AF697" s="290"/>
      <c r="AG697" s="290"/>
      <c r="AH697" s="290"/>
    </row>
    <row r="698" spans="1:34" ht="12.75" customHeight="1">
      <c r="A698" s="290"/>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403"/>
      <c r="Y698" s="290"/>
      <c r="Z698" s="291"/>
      <c r="AA698" s="290"/>
      <c r="AB698" s="290"/>
      <c r="AC698" s="290"/>
      <c r="AD698" s="290"/>
      <c r="AE698" s="290"/>
      <c r="AF698" s="290"/>
      <c r="AG698" s="290"/>
      <c r="AH698" s="290"/>
    </row>
    <row r="699" spans="1:34" ht="12.75" customHeight="1">
      <c r="A699" s="290"/>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403"/>
      <c r="Y699" s="290"/>
      <c r="Z699" s="291"/>
      <c r="AA699" s="290"/>
      <c r="AB699" s="290"/>
      <c r="AC699" s="290"/>
      <c r="AD699" s="290"/>
      <c r="AE699" s="290"/>
      <c r="AF699" s="290"/>
      <c r="AG699" s="290"/>
      <c r="AH699" s="290"/>
    </row>
    <row r="700" spans="1:34" ht="12.75" customHeight="1">
      <c r="A700" s="290"/>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403"/>
      <c r="Y700" s="290"/>
      <c r="Z700" s="291"/>
      <c r="AA700" s="290"/>
      <c r="AB700" s="290"/>
      <c r="AC700" s="290"/>
      <c r="AD700" s="290"/>
      <c r="AE700" s="290"/>
      <c r="AF700" s="290"/>
      <c r="AG700" s="290"/>
      <c r="AH700" s="290"/>
    </row>
    <row r="701" spans="1:34" ht="12.75" customHeight="1">
      <c r="A701" s="290"/>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403"/>
      <c r="Y701" s="290"/>
      <c r="Z701" s="291"/>
      <c r="AA701" s="290"/>
      <c r="AB701" s="290"/>
      <c r="AC701" s="290"/>
      <c r="AD701" s="290"/>
      <c r="AE701" s="290"/>
      <c r="AF701" s="290"/>
      <c r="AG701" s="290"/>
      <c r="AH701" s="290"/>
    </row>
    <row r="702" spans="1:34" ht="12.75" customHeight="1">
      <c r="A702" s="290"/>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403"/>
      <c r="Y702" s="290"/>
      <c r="Z702" s="291"/>
      <c r="AA702" s="290"/>
      <c r="AB702" s="290"/>
      <c r="AC702" s="290"/>
      <c r="AD702" s="290"/>
      <c r="AE702" s="290"/>
      <c r="AF702" s="290"/>
      <c r="AG702" s="290"/>
      <c r="AH702" s="290"/>
    </row>
    <row r="703" spans="1:34" ht="12.75" customHeight="1">
      <c r="A703" s="290"/>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403"/>
      <c r="Y703" s="290"/>
      <c r="Z703" s="291"/>
      <c r="AA703" s="290"/>
      <c r="AB703" s="290"/>
      <c r="AC703" s="290"/>
      <c r="AD703" s="290"/>
      <c r="AE703" s="290"/>
      <c r="AF703" s="290"/>
      <c r="AG703" s="290"/>
      <c r="AH703" s="290"/>
    </row>
    <row r="704" spans="1:34" ht="12.75" customHeight="1">
      <c r="A704" s="290"/>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403"/>
      <c r="Y704" s="290"/>
      <c r="Z704" s="291"/>
      <c r="AA704" s="290"/>
      <c r="AB704" s="290"/>
      <c r="AC704" s="290"/>
      <c r="AD704" s="290"/>
      <c r="AE704" s="290"/>
      <c r="AF704" s="290"/>
      <c r="AG704" s="290"/>
      <c r="AH704" s="290"/>
    </row>
    <row r="705" spans="1:34" ht="12.75" customHeight="1">
      <c r="A705" s="290"/>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403"/>
      <c r="Y705" s="290"/>
      <c r="Z705" s="291"/>
      <c r="AA705" s="290"/>
      <c r="AB705" s="290"/>
      <c r="AC705" s="290"/>
      <c r="AD705" s="290"/>
      <c r="AE705" s="290"/>
      <c r="AF705" s="290"/>
      <c r="AG705" s="290"/>
      <c r="AH705" s="290"/>
    </row>
    <row r="706" spans="1:34" ht="12.75" customHeight="1">
      <c r="A706" s="290"/>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403"/>
      <c r="Y706" s="290"/>
      <c r="Z706" s="291"/>
      <c r="AA706" s="290"/>
      <c r="AB706" s="290"/>
      <c r="AC706" s="290"/>
      <c r="AD706" s="290"/>
      <c r="AE706" s="290"/>
      <c r="AF706" s="290"/>
      <c r="AG706" s="290"/>
      <c r="AH706" s="290"/>
    </row>
    <row r="707" spans="1:34" ht="12.75" customHeight="1">
      <c r="A707" s="290"/>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403"/>
      <c r="Y707" s="290"/>
      <c r="Z707" s="291"/>
      <c r="AA707" s="290"/>
      <c r="AB707" s="290"/>
      <c r="AC707" s="290"/>
      <c r="AD707" s="290"/>
      <c r="AE707" s="290"/>
      <c r="AF707" s="290"/>
      <c r="AG707" s="290"/>
      <c r="AH707" s="290"/>
    </row>
    <row r="708" spans="1:34" ht="12.75" customHeight="1">
      <c r="A708" s="290"/>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403"/>
      <c r="Y708" s="290"/>
      <c r="Z708" s="291"/>
      <c r="AA708" s="290"/>
      <c r="AB708" s="290"/>
      <c r="AC708" s="290"/>
      <c r="AD708" s="290"/>
      <c r="AE708" s="290"/>
      <c r="AF708" s="290"/>
      <c r="AG708" s="290"/>
      <c r="AH708" s="290"/>
    </row>
    <row r="709" spans="1:34" ht="12.75" customHeight="1">
      <c r="A709" s="290"/>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403"/>
      <c r="Y709" s="290"/>
      <c r="Z709" s="291"/>
      <c r="AA709" s="290"/>
      <c r="AB709" s="290"/>
      <c r="AC709" s="290"/>
      <c r="AD709" s="290"/>
      <c r="AE709" s="290"/>
      <c r="AF709" s="290"/>
      <c r="AG709" s="290"/>
      <c r="AH709" s="290"/>
    </row>
    <row r="710" spans="1:34" ht="12.75" customHeight="1">
      <c r="A710" s="290"/>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403"/>
      <c r="Y710" s="290"/>
      <c r="Z710" s="291"/>
      <c r="AA710" s="290"/>
      <c r="AB710" s="290"/>
      <c r="AC710" s="290"/>
      <c r="AD710" s="290"/>
      <c r="AE710" s="290"/>
      <c r="AF710" s="290"/>
      <c r="AG710" s="290"/>
      <c r="AH710" s="290"/>
    </row>
    <row r="711" spans="1:34" ht="12.75" customHeight="1">
      <c r="A711" s="290"/>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403"/>
      <c r="Y711" s="290"/>
      <c r="Z711" s="291"/>
      <c r="AA711" s="290"/>
      <c r="AB711" s="290"/>
      <c r="AC711" s="290"/>
      <c r="AD711" s="290"/>
      <c r="AE711" s="290"/>
      <c r="AF711" s="290"/>
      <c r="AG711" s="290"/>
      <c r="AH711" s="290"/>
    </row>
    <row r="712" spans="1:34" ht="12.75" customHeight="1">
      <c r="A712" s="290"/>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403"/>
      <c r="Y712" s="290"/>
      <c r="Z712" s="291"/>
      <c r="AA712" s="290"/>
      <c r="AB712" s="290"/>
      <c r="AC712" s="290"/>
      <c r="AD712" s="290"/>
      <c r="AE712" s="290"/>
      <c r="AF712" s="290"/>
      <c r="AG712" s="290"/>
      <c r="AH712" s="290"/>
    </row>
    <row r="713" spans="1:34" ht="12.75" customHeight="1">
      <c r="A713" s="290"/>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403"/>
      <c r="Y713" s="290"/>
      <c r="Z713" s="291"/>
      <c r="AA713" s="290"/>
      <c r="AB713" s="290"/>
      <c r="AC713" s="290"/>
      <c r="AD713" s="290"/>
      <c r="AE713" s="290"/>
      <c r="AF713" s="290"/>
      <c r="AG713" s="290"/>
      <c r="AH713" s="290"/>
    </row>
    <row r="714" spans="1:34" ht="12.75" customHeight="1">
      <c r="A714" s="290"/>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403"/>
      <c r="Y714" s="290"/>
      <c r="Z714" s="291"/>
      <c r="AA714" s="290"/>
      <c r="AB714" s="290"/>
      <c r="AC714" s="290"/>
      <c r="AD714" s="290"/>
      <c r="AE714" s="290"/>
      <c r="AF714" s="290"/>
      <c r="AG714" s="290"/>
      <c r="AH714" s="290"/>
    </row>
    <row r="715" spans="1:34" ht="12.75" customHeight="1">
      <c r="A715" s="290"/>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403"/>
      <c r="Y715" s="290"/>
      <c r="Z715" s="291"/>
      <c r="AA715" s="290"/>
      <c r="AB715" s="290"/>
      <c r="AC715" s="290"/>
      <c r="AD715" s="290"/>
      <c r="AE715" s="290"/>
      <c r="AF715" s="290"/>
      <c r="AG715" s="290"/>
      <c r="AH715" s="290"/>
    </row>
    <row r="716" spans="1:34" ht="12.75" customHeight="1">
      <c r="A716" s="290"/>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403"/>
      <c r="Y716" s="290"/>
      <c r="Z716" s="291"/>
      <c r="AA716" s="290"/>
      <c r="AB716" s="290"/>
      <c r="AC716" s="290"/>
      <c r="AD716" s="290"/>
      <c r="AE716" s="290"/>
      <c r="AF716" s="290"/>
      <c r="AG716" s="290"/>
      <c r="AH716" s="290"/>
    </row>
    <row r="717" spans="1:34" ht="12.75" customHeight="1">
      <c r="A717" s="290"/>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403"/>
      <c r="Y717" s="290"/>
      <c r="Z717" s="291"/>
      <c r="AA717" s="290"/>
      <c r="AB717" s="290"/>
      <c r="AC717" s="290"/>
      <c r="AD717" s="290"/>
      <c r="AE717" s="290"/>
      <c r="AF717" s="290"/>
      <c r="AG717" s="290"/>
      <c r="AH717" s="290"/>
    </row>
    <row r="718" spans="1:34" ht="12.75" customHeight="1">
      <c r="A718" s="290"/>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403"/>
      <c r="Y718" s="290"/>
      <c r="Z718" s="291"/>
      <c r="AA718" s="290"/>
      <c r="AB718" s="290"/>
      <c r="AC718" s="290"/>
      <c r="AD718" s="290"/>
      <c r="AE718" s="290"/>
      <c r="AF718" s="290"/>
      <c r="AG718" s="290"/>
      <c r="AH718" s="290"/>
    </row>
    <row r="719" spans="1:34" ht="12.75" customHeight="1">
      <c r="A719" s="290"/>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403"/>
      <c r="Y719" s="290"/>
      <c r="Z719" s="291"/>
      <c r="AA719" s="290"/>
      <c r="AB719" s="290"/>
      <c r="AC719" s="290"/>
      <c r="AD719" s="290"/>
      <c r="AE719" s="290"/>
      <c r="AF719" s="290"/>
      <c r="AG719" s="290"/>
      <c r="AH719" s="290"/>
    </row>
    <row r="720" spans="1:34" ht="12.75" customHeight="1">
      <c r="A720" s="290"/>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403"/>
      <c r="Y720" s="290"/>
      <c r="Z720" s="291"/>
      <c r="AA720" s="290"/>
      <c r="AB720" s="290"/>
      <c r="AC720" s="290"/>
      <c r="AD720" s="290"/>
      <c r="AE720" s="290"/>
      <c r="AF720" s="290"/>
      <c r="AG720" s="290"/>
      <c r="AH720" s="290"/>
    </row>
    <row r="721" spans="1:34" ht="12.75" customHeight="1">
      <c r="A721" s="290"/>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403"/>
      <c r="Y721" s="290"/>
      <c r="Z721" s="291"/>
      <c r="AA721" s="290"/>
      <c r="AB721" s="290"/>
      <c r="AC721" s="290"/>
      <c r="AD721" s="290"/>
      <c r="AE721" s="290"/>
      <c r="AF721" s="290"/>
      <c r="AG721" s="290"/>
      <c r="AH721" s="290"/>
    </row>
    <row r="722" spans="1:34" ht="12.75" customHeight="1">
      <c r="A722" s="290"/>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403"/>
      <c r="Y722" s="290"/>
      <c r="Z722" s="291"/>
      <c r="AA722" s="290"/>
      <c r="AB722" s="290"/>
      <c r="AC722" s="290"/>
      <c r="AD722" s="290"/>
      <c r="AE722" s="290"/>
      <c r="AF722" s="290"/>
      <c r="AG722" s="290"/>
      <c r="AH722" s="290"/>
    </row>
    <row r="723" spans="1:34" ht="12.75" customHeight="1">
      <c r="A723" s="290"/>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403"/>
      <c r="Y723" s="290"/>
      <c r="Z723" s="291"/>
      <c r="AA723" s="290"/>
      <c r="AB723" s="290"/>
      <c r="AC723" s="290"/>
      <c r="AD723" s="290"/>
      <c r="AE723" s="290"/>
      <c r="AF723" s="290"/>
      <c r="AG723" s="290"/>
      <c r="AH723" s="290"/>
    </row>
    <row r="724" spans="1:34" ht="12.75" customHeight="1">
      <c r="A724" s="290"/>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403"/>
      <c r="Y724" s="290"/>
      <c r="Z724" s="291"/>
      <c r="AA724" s="290"/>
      <c r="AB724" s="290"/>
      <c r="AC724" s="290"/>
      <c r="AD724" s="290"/>
      <c r="AE724" s="290"/>
      <c r="AF724" s="290"/>
      <c r="AG724" s="290"/>
      <c r="AH724" s="290"/>
    </row>
    <row r="725" spans="1:34" ht="12.75" customHeight="1">
      <c r="A725" s="290"/>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403"/>
      <c r="Y725" s="290"/>
      <c r="Z725" s="291"/>
      <c r="AA725" s="290"/>
      <c r="AB725" s="290"/>
      <c r="AC725" s="290"/>
      <c r="AD725" s="290"/>
      <c r="AE725" s="290"/>
      <c r="AF725" s="290"/>
      <c r="AG725" s="290"/>
      <c r="AH725" s="290"/>
    </row>
    <row r="726" spans="1:34" ht="12.75" customHeight="1">
      <c r="A726" s="290"/>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403"/>
      <c r="Y726" s="290"/>
      <c r="Z726" s="291"/>
      <c r="AA726" s="290"/>
      <c r="AB726" s="290"/>
      <c r="AC726" s="290"/>
      <c r="AD726" s="290"/>
      <c r="AE726" s="290"/>
      <c r="AF726" s="290"/>
      <c r="AG726" s="290"/>
      <c r="AH726" s="290"/>
    </row>
    <row r="727" spans="1:34" ht="12.75" customHeight="1">
      <c r="A727" s="290"/>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403"/>
      <c r="Y727" s="290"/>
      <c r="Z727" s="291"/>
      <c r="AA727" s="290"/>
      <c r="AB727" s="290"/>
      <c r="AC727" s="290"/>
      <c r="AD727" s="290"/>
      <c r="AE727" s="290"/>
      <c r="AF727" s="290"/>
      <c r="AG727" s="290"/>
      <c r="AH727" s="290"/>
    </row>
    <row r="728" spans="1:34" ht="12.75" customHeight="1">
      <c r="A728" s="290"/>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403"/>
      <c r="Y728" s="290"/>
      <c r="Z728" s="291"/>
      <c r="AA728" s="290"/>
      <c r="AB728" s="290"/>
      <c r="AC728" s="290"/>
      <c r="AD728" s="290"/>
      <c r="AE728" s="290"/>
      <c r="AF728" s="290"/>
      <c r="AG728" s="290"/>
      <c r="AH728" s="290"/>
    </row>
    <row r="729" spans="1:34" ht="12.75" customHeight="1">
      <c r="A729" s="290"/>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403"/>
      <c r="Y729" s="290"/>
      <c r="Z729" s="291"/>
      <c r="AA729" s="290"/>
      <c r="AB729" s="290"/>
      <c r="AC729" s="290"/>
      <c r="AD729" s="290"/>
      <c r="AE729" s="290"/>
      <c r="AF729" s="290"/>
      <c r="AG729" s="290"/>
      <c r="AH729" s="290"/>
    </row>
    <row r="730" spans="1:34" ht="12.75" customHeight="1">
      <c r="A730" s="290"/>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403"/>
      <c r="Y730" s="290"/>
      <c r="Z730" s="291"/>
      <c r="AA730" s="290"/>
      <c r="AB730" s="290"/>
      <c r="AC730" s="290"/>
      <c r="AD730" s="290"/>
      <c r="AE730" s="290"/>
      <c r="AF730" s="290"/>
      <c r="AG730" s="290"/>
      <c r="AH730" s="290"/>
    </row>
    <row r="731" spans="1:34" ht="12.75" customHeight="1">
      <c r="A731" s="290"/>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403"/>
      <c r="Y731" s="290"/>
      <c r="Z731" s="291"/>
      <c r="AA731" s="290"/>
      <c r="AB731" s="290"/>
      <c r="AC731" s="290"/>
      <c r="AD731" s="290"/>
      <c r="AE731" s="290"/>
      <c r="AF731" s="290"/>
      <c r="AG731" s="290"/>
      <c r="AH731" s="290"/>
    </row>
    <row r="732" spans="1:34" ht="12.75" customHeight="1">
      <c r="A732" s="290"/>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403"/>
      <c r="Y732" s="290"/>
      <c r="Z732" s="291"/>
      <c r="AA732" s="290"/>
      <c r="AB732" s="290"/>
      <c r="AC732" s="290"/>
      <c r="AD732" s="290"/>
      <c r="AE732" s="290"/>
      <c r="AF732" s="290"/>
      <c r="AG732" s="290"/>
      <c r="AH732" s="290"/>
    </row>
    <row r="733" spans="1:34" ht="12.75" customHeight="1">
      <c r="A733" s="290"/>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403"/>
      <c r="Y733" s="290"/>
      <c r="Z733" s="291"/>
      <c r="AA733" s="290"/>
      <c r="AB733" s="290"/>
      <c r="AC733" s="290"/>
      <c r="AD733" s="290"/>
      <c r="AE733" s="290"/>
      <c r="AF733" s="290"/>
      <c r="AG733" s="290"/>
      <c r="AH733" s="290"/>
    </row>
    <row r="734" spans="1:34" ht="12.75" customHeight="1">
      <c r="A734" s="290"/>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403"/>
      <c r="Y734" s="290"/>
      <c r="Z734" s="291"/>
      <c r="AA734" s="290"/>
      <c r="AB734" s="290"/>
      <c r="AC734" s="290"/>
      <c r="AD734" s="290"/>
      <c r="AE734" s="290"/>
      <c r="AF734" s="290"/>
      <c r="AG734" s="290"/>
      <c r="AH734" s="290"/>
    </row>
    <row r="735" spans="1:34" ht="12.75" customHeight="1">
      <c r="A735" s="290"/>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403"/>
      <c r="Y735" s="290"/>
      <c r="Z735" s="291"/>
      <c r="AA735" s="290"/>
      <c r="AB735" s="290"/>
      <c r="AC735" s="290"/>
      <c r="AD735" s="290"/>
      <c r="AE735" s="290"/>
      <c r="AF735" s="290"/>
      <c r="AG735" s="290"/>
      <c r="AH735" s="290"/>
    </row>
    <row r="736" spans="1:34" ht="12.75" customHeight="1">
      <c r="A736" s="290"/>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403"/>
      <c r="Y736" s="290"/>
      <c r="Z736" s="291"/>
      <c r="AA736" s="290"/>
      <c r="AB736" s="290"/>
      <c r="AC736" s="290"/>
      <c r="AD736" s="290"/>
      <c r="AE736" s="290"/>
      <c r="AF736" s="290"/>
      <c r="AG736" s="290"/>
      <c r="AH736" s="290"/>
    </row>
    <row r="737" spans="1:34" ht="12.75" customHeight="1">
      <c r="A737" s="290"/>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403"/>
      <c r="Y737" s="290"/>
      <c r="Z737" s="291"/>
      <c r="AA737" s="290"/>
      <c r="AB737" s="290"/>
      <c r="AC737" s="290"/>
      <c r="AD737" s="290"/>
      <c r="AE737" s="290"/>
      <c r="AF737" s="290"/>
      <c r="AG737" s="290"/>
      <c r="AH737" s="290"/>
    </row>
    <row r="738" spans="1:34" ht="12.75" customHeight="1">
      <c r="A738" s="290"/>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403"/>
      <c r="Y738" s="290"/>
      <c r="Z738" s="291"/>
      <c r="AA738" s="290"/>
      <c r="AB738" s="290"/>
      <c r="AC738" s="290"/>
      <c r="AD738" s="290"/>
      <c r="AE738" s="290"/>
      <c r="AF738" s="290"/>
      <c r="AG738" s="290"/>
      <c r="AH738" s="290"/>
    </row>
    <row r="739" spans="1:34" ht="12.75" customHeight="1">
      <c r="A739" s="290"/>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403"/>
      <c r="Y739" s="290"/>
      <c r="Z739" s="291"/>
      <c r="AA739" s="290"/>
      <c r="AB739" s="290"/>
      <c r="AC739" s="290"/>
      <c r="AD739" s="290"/>
      <c r="AE739" s="290"/>
      <c r="AF739" s="290"/>
      <c r="AG739" s="290"/>
      <c r="AH739" s="290"/>
    </row>
    <row r="740" spans="1:34" ht="12.75" customHeight="1">
      <c r="A740" s="290"/>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403"/>
      <c r="Y740" s="290"/>
      <c r="Z740" s="291"/>
      <c r="AA740" s="290"/>
      <c r="AB740" s="290"/>
      <c r="AC740" s="290"/>
      <c r="AD740" s="290"/>
      <c r="AE740" s="290"/>
      <c r="AF740" s="290"/>
      <c r="AG740" s="290"/>
      <c r="AH740" s="290"/>
    </row>
    <row r="741" spans="1:34" ht="12.75" customHeight="1">
      <c r="A741" s="290"/>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403"/>
      <c r="Y741" s="290"/>
      <c r="Z741" s="291"/>
      <c r="AA741" s="290"/>
      <c r="AB741" s="290"/>
      <c r="AC741" s="290"/>
      <c r="AD741" s="290"/>
      <c r="AE741" s="290"/>
      <c r="AF741" s="290"/>
      <c r="AG741" s="290"/>
      <c r="AH741" s="290"/>
    </row>
    <row r="742" spans="1:34" ht="12.75" customHeight="1">
      <c r="A742" s="290"/>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403"/>
      <c r="Y742" s="290"/>
      <c r="Z742" s="291"/>
      <c r="AA742" s="290"/>
      <c r="AB742" s="290"/>
      <c r="AC742" s="290"/>
      <c r="AD742" s="290"/>
      <c r="AE742" s="290"/>
      <c r="AF742" s="290"/>
      <c r="AG742" s="290"/>
      <c r="AH742" s="290"/>
    </row>
    <row r="743" spans="1:34" ht="12.75" customHeight="1">
      <c r="A743" s="290"/>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403"/>
      <c r="Y743" s="290"/>
      <c r="Z743" s="291"/>
      <c r="AA743" s="290"/>
      <c r="AB743" s="290"/>
      <c r="AC743" s="290"/>
      <c r="AD743" s="290"/>
      <c r="AE743" s="290"/>
      <c r="AF743" s="290"/>
      <c r="AG743" s="290"/>
      <c r="AH743" s="290"/>
    </row>
    <row r="744" spans="1:34" ht="12.75" customHeight="1">
      <c r="A744" s="290"/>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403"/>
      <c r="Y744" s="290"/>
      <c r="Z744" s="291"/>
      <c r="AA744" s="290"/>
      <c r="AB744" s="290"/>
      <c r="AC744" s="290"/>
      <c r="AD744" s="290"/>
      <c r="AE744" s="290"/>
      <c r="AF744" s="290"/>
      <c r="AG744" s="290"/>
      <c r="AH744" s="290"/>
    </row>
    <row r="745" spans="1:34" ht="12.75" customHeight="1">
      <c r="A745" s="290"/>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403"/>
      <c r="Y745" s="290"/>
      <c r="Z745" s="291"/>
      <c r="AA745" s="290"/>
      <c r="AB745" s="290"/>
      <c r="AC745" s="290"/>
      <c r="AD745" s="290"/>
      <c r="AE745" s="290"/>
      <c r="AF745" s="290"/>
      <c r="AG745" s="290"/>
      <c r="AH745" s="290"/>
    </row>
    <row r="746" spans="1:34" ht="12.75" customHeight="1">
      <c r="A746" s="290"/>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403"/>
      <c r="Y746" s="290"/>
      <c r="Z746" s="291"/>
      <c r="AA746" s="290"/>
      <c r="AB746" s="290"/>
      <c r="AC746" s="290"/>
      <c r="AD746" s="290"/>
      <c r="AE746" s="290"/>
      <c r="AF746" s="290"/>
      <c r="AG746" s="290"/>
      <c r="AH746" s="290"/>
    </row>
    <row r="747" spans="1:34" ht="12.75" customHeight="1">
      <c r="A747" s="290"/>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403"/>
      <c r="Y747" s="290"/>
      <c r="Z747" s="291"/>
      <c r="AA747" s="290"/>
      <c r="AB747" s="290"/>
      <c r="AC747" s="290"/>
      <c r="AD747" s="290"/>
      <c r="AE747" s="290"/>
      <c r="AF747" s="290"/>
      <c r="AG747" s="290"/>
      <c r="AH747" s="290"/>
    </row>
    <row r="748" spans="1:34" ht="12.75" customHeight="1">
      <c r="A748" s="290"/>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403"/>
      <c r="Y748" s="290"/>
      <c r="Z748" s="291"/>
      <c r="AA748" s="290"/>
      <c r="AB748" s="290"/>
      <c r="AC748" s="290"/>
      <c r="AD748" s="290"/>
      <c r="AE748" s="290"/>
      <c r="AF748" s="290"/>
      <c r="AG748" s="290"/>
      <c r="AH748" s="290"/>
    </row>
    <row r="749" spans="1:34" ht="12.75" customHeight="1">
      <c r="A749" s="290"/>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403"/>
      <c r="Y749" s="290"/>
      <c r="Z749" s="291"/>
      <c r="AA749" s="290"/>
      <c r="AB749" s="290"/>
      <c r="AC749" s="290"/>
      <c r="AD749" s="290"/>
      <c r="AE749" s="290"/>
      <c r="AF749" s="290"/>
      <c r="AG749" s="290"/>
      <c r="AH749" s="290"/>
    </row>
    <row r="750" spans="1:34" ht="12.75" customHeight="1">
      <c r="A750" s="290"/>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403"/>
      <c r="Y750" s="290"/>
      <c r="Z750" s="291"/>
      <c r="AA750" s="290"/>
      <c r="AB750" s="290"/>
      <c r="AC750" s="290"/>
      <c r="AD750" s="290"/>
      <c r="AE750" s="290"/>
      <c r="AF750" s="290"/>
      <c r="AG750" s="290"/>
      <c r="AH750" s="290"/>
    </row>
    <row r="751" spans="1:34" ht="12.75" customHeight="1">
      <c r="A751" s="290"/>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403"/>
      <c r="Y751" s="290"/>
      <c r="Z751" s="291"/>
      <c r="AA751" s="290"/>
      <c r="AB751" s="290"/>
      <c r="AC751" s="290"/>
      <c r="AD751" s="290"/>
      <c r="AE751" s="290"/>
      <c r="AF751" s="290"/>
      <c r="AG751" s="290"/>
      <c r="AH751" s="290"/>
    </row>
    <row r="752" spans="1:34" ht="12.75" customHeight="1">
      <c r="A752" s="290"/>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403"/>
      <c r="Y752" s="290"/>
      <c r="Z752" s="291"/>
      <c r="AA752" s="290"/>
      <c r="AB752" s="290"/>
      <c r="AC752" s="290"/>
      <c r="AD752" s="290"/>
      <c r="AE752" s="290"/>
      <c r="AF752" s="290"/>
      <c r="AG752" s="290"/>
      <c r="AH752" s="290"/>
    </row>
    <row r="753" spans="1:34" ht="12.75" customHeight="1">
      <c r="A753" s="290"/>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403"/>
      <c r="Y753" s="290"/>
      <c r="Z753" s="291"/>
      <c r="AA753" s="290"/>
      <c r="AB753" s="290"/>
      <c r="AC753" s="290"/>
      <c r="AD753" s="290"/>
      <c r="AE753" s="290"/>
      <c r="AF753" s="290"/>
      <c r="AG753" s="290"/>
      <c r="AH753" s="290"/>
    </row>
    <row r="754" spans="1:34" ht="12.75" customHeight="1">
      <c r="A754" s="290"/>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403"/>
      <c r="Y754" s="290"/>
      <c r="Z754" s="291"/>
      <c r="AA754" s="290"/>
      <c r="AB754" s="290"/>
      <c r="AC754" s="290"/>
      <c r="AD754" s="290"/>
      <c r="AE754" s="290"/>
      <c r="AF754" s="290"/>
      <c r="AG754" s="290"/>
      <c r="AH754" s="290"/>
    </row>
    <row r="755" spans="1:34" ht="12.75" customHeight="1">
      <c r="A755" s="290"/>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403"/>
      <c r="Y755" s="290"/>
      <c r="Z755" s="291"/>
      <c r="AA755" s="290"/>
      <c r="AB755" s="290"/>
      <c r="AC755" s="290"/>
      <c r="AD755" s="290"/>
      <c r="AE755" s="290"/>
      <c r="AF755" s="290"/>
      <c r="AG755" s="290"/>
      <c r="AH755" s="290"/>
    </row>
    <row r="756" spans="1:34" ht="12.75" customHeight="1">
      <c r="A756" s="290"/>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403"/>
      <c r="Y756" s="290"/>
      <c r="Z756" s="291"/>
      <c r="AA756" s="290"/>
      <c r="AB756" s="290"/>
      <c r="AC756" s="290"/>
      <c r="AD756" s="290"/>
      <c r="AE756" s="290"/>
      <c r="AF756" s="290"/>
      <c r="AG756" s="290"/>
      <c r="AH756" s="290"/>
    </row>
    <row r="757" spans="1:34" ht="12.75" customHeight="1">
      <c r="A757" s="290"/>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403"/>
      <c r="Y757" s="290"/>
      <c r="Z757" s="291"/>
      <c r="AA757" s="290"/>
      <c r="AB757" s="290"/>
      <c r="AC757" s="290"/>
      <c r="AD757" s="290"/>
      <c r="AE757" s="290"/>
      <c r="AF757" s="290"/>
      <c r="AG757" s="290"/>
      <c r="AH757" s="290"/>
    </row>
    <row r="758" spans="1:34" ht="12.75" customHeight="1">
      <c r="A758" s="290"/>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403"/>
      <c r="Y758" s="290"/>
      <c r="Z758" s="291"/>
      <c r="AA758" s="290"/>
      <c r="AB758" s="290"/>
      <c r="AC758" s="290"/>
      <c r="AD758" s="290"/>
      <c r="AE758" s="290"/>
      <c r="AF758" s="290"/>
      <c r="AG758" s="290"/>
      <c r="AH758" s="290"/>
    </row>
    <row r="759" spans="1:34" ht="12.75" customHeight="1">
      <c r="A759" s="290"/>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403"/>
      <c r="Y759" s="290"/>
      <c r="Z759" s="291"/>
      <c r="AA759" s="290"/>
      <c r="AB759" s="290"/>
      <c r="AC759" s="290"/>
      <c r="AD759" s="290"/>
      <c r="AE759" s="290"/>
      <c r="AF759" s="290"/>
      <c r="AG759" s="290"/>
      <c r="AH759" s="290"/>
    </row>
    <row r="760" spans="1:34" ht="12.75" customHeight="1">
      <c r="A760" s="290"/>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403"/>
      <c r="Y760" s="290"/>
      <c r="Z760" s="291"/>
      <c r="AA760" s="290"/>
      <c r="AB760" s="290"/>
      <c r="AC760" s="290"/>
      <c r="AD760" s="290"/>
      <c r="AE760" s="290"/>
      <c r="AF760" s="290"/>
      <c r="AG760" s="290"/>
      <c r="AH760" s="290"/>
    </row>
    <row r="761" spans="1:34" ht="12.75" customHeight="1">
      <c r="A761" s="290"/>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403"/>
      <c r="Y761" s="290"/>
      <c r="Z761" s="291"/>
      <c r="AA761" s="290"/>
      <c r="AB761" s="290"/>
      <c r="AC761" s="290"/>
      <c r="AD761" s="290"/>
      <c r="AE761" s="290"/>
      <c r="AF761" s="290"/>
      <c r="AG761" s="290"/>
      <c r="AH761" s="290"/>
    </row>
    <row r="762" spans="1:34" ht="12.75" customHeight="1">
      <c r="A762" s="290"/>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403"/>
      <c r="Y762" s="290"/>
      <c r="Z762" s="291"/>
      <c r="AA762" s="290"/>
      <c r="AB762" s="290"/>
      <c r="AC762" s="290"/>
      <c r="AD762" s="290"/>
      <c r="AE762" s="290"/>
      <c r="AF762" s="290"/>
      <c r="AG762" s="290"/>
      <c r="AH762" s="290"/>
    </row>
    <row r="763" spans="1:34" ht="12.75" customHeight="1">
      <c r="A763" s="290"/>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403"/>
      <c r="Y763" s="290"/>
      <c r="Z763" s="291"/>
      <c r="AA763" s="290"/>
      <c r="AB763" s="290"/>
      <c r="AC763" s="290"/>
      <c r="AD763" s="290"/>
      <c r="AE763" s="290"/>
      <c r="AF763" s="290"/>
      <c r="AG763" s="290"/>
      <c r="AH763" s="290"/>
    </row>
    <row r="764" spans="1:34" ht="12.75" customHeight="1">
      <c r="A764" s="290"/>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403"/>
      <c r="Y764" s="290"/>
      <c r="Z764" s="291"/>
      <c r="AA764" s="290"/>
      <c r="AB764" s="290"/>
      <c r="AC764" s="290"/>
      <c r="AD764" s="290"/>
      <c r="AE764" s="290"/>
      <c r="AF764" s="290"/>
      <c r="AG764" s="290"/>
      <c r="AH764" s="290"/>
    </row>
    <row r="765" spans="1:34" ht="12.75" customHeight="1">
      <c r="A765" s="290"/>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403"/>
      <c r="Y765" s="290"/>
      <c r="Z765" s="291"/>
      <c r="AA765" s="290"/>
      <c r="AB765" s="290"/>
      <c r="AC765" s="290"/>
      <c r="AD765" s="290"/>
      <c r="AE765" s="290"/>
      <c r="AF765" s="290"/>
      <c r="AG765" s="290"/>
      <c r="AH765" s="290"/>
    </row>
    <row r="766" spans="1:34" ht="12.75" customHeight="1">
      <c r="A766" s="290"/>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403"/>
      <c r="Y766" s="290"/>
      <c r="Z766" s="291"/>
      <c r="AA766" s="290"/>
      <c r="AB766" s="290"/>
      <c r="AC766" s="290"/>
      <c r="AD766" s="290"/>
      <c r="AE766" s="290"/>
      <c r="AF766" s="290"/>
      <c r="AG766" s="290"/>
      <c r="AH766" s="290"/>
    </row>
    <row r="767" spans="1:34" ht="12.75" customHeight="1">
      <c r="A767" s="290"/>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403"/>
      <c r="Y767" s="290"/>
      <c r="Z767" s="291"/>
      <c r="AA767" s="290"/>
      <c r="AB767" s="290"/>
      <c r="AC767" s="290"/>
      <c r="AD767" s="290"/>
      <c r="AE767" s="290"/>
      <c r="AF767" s="290"/>
      <c r="AG767" s="290"/>
      <c r="AH767" s="290"/>
    </row>
    <row r="768" spans="1:34" ht="12.75" customHeight="1">
      <c r="A768" s="290"/>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403"/>
      <c r="Y768" s="290"/>
      <c r="Z768" s="291"/>
      <c r="AA768" s="290"/>
      <c r="AB768" s="290"/>
      <c r="AC768" s="290"/>
      <c r="AD768" s="290"/>
      <c r="AE768" s="290"/>
      <c r="AF768" s="290"/>
      <c r="AG768" s="290"/>
      <c r="AH768" s="290"/>
    </row>
    <row r="769" spans="1:34" ht="12.75" customHeight="1">
      <c r="A769" s="290"/>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403"/>
      <c r="Y769" s="290"/>
      <c r="Z769" s="291"/>
      <c r="AA769" s="290"/>
      <c r="AB769" s="290"/>
      <c r="AC769" s="290"/>
      <c r="AD769" s="290"/>
      <c r="AE769" s="290"/>
      <c r="AF769" s="290"/>
      <c r="AG769" s="290"/>
      <c r="AH769" s="290"/>
    </row>
    <row r="770" spans="1:34" ht="12.75" customHeight="1">
      <c r="A770" s="290"/>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403"/>
      <c r="Y770" s="290"/>
      <c r="Z770" s="291"/>
      <c r="AA770" s="290"/>
      <c r="AB770" s="290"/>
      <c r="AC770" s="290"/>
      <c r="AD770" s="290"/>
      <c r="AE770" s="290"/>
      <c r="AF770" s="290"/>
      <c r="AG770" s="290"/>
      <c r="AH770" s="290"/>
    </row>
    <row r="771" spans="1:34" ht="12.75" customHeight="1">
      <c r="A771" s="290"/>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403"/>
      <c r="Y771" s="290"/>
      <c r="Z771" s="291"/>
      <c r="AA771" s="290"/>
      <c r="AB771" s="290"/>
      <c r="AC771" s="290"/>
      <c r="AD771" s="290"/>
      <c r="AE771" s="290"/>
      <c r="AF771" s="290"/>
      <c r="AG771" s="290"/>
      <c r="AH771" s="290"/>
    </row>
    <row r="772" spans="1:34" ht="12.75" customHeight="1">
      <c r="A772" s="290"/>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403"/>
      <c r="Y772" s="290"/>
      <c r="Z772" s="291"/>
      <c r="AA772" s="290"/>
      <c r="AB772" s="290"/>
      <c r="AC772" s="290"/>
      <c r="AD772" s="290"/>
      <c r="AE772" s="290"/>
      <c r="AF772" s="290"/>
      <c r="AG772" s="290"/>
      <c r="AH772" s="290"/>
    </row>
    <row r="773" spans="1:34" ht="12.75" customHeight="1">
      <c r="A773" s="290"/>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403"/>
      <c r="Y773" s="290"/>
      <c r="Z773" s="291"/>
      <c r="AA773" s="290"/>
      <c r="AB773" s="290"/>
      <c r="AC773" s="290"/>
      <c r="AD773" s="290"/>
      <c r="AE773" s="290"/>
      <c r="AF773" s="290"/>
      <c r="AG773" s="290"/>
      <c r="AH773" s="290"/>
    </row>
    <row r="774" spans="1:34" ht="12.75" customHeight="1">
      <c r="A774" s="290"/>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403"/>
      <c r="Y774" s="290"/>
      <c r="Z774" s="291"/>
      <c r="AA774" s="290"/>
      <c r="AB774" s="290"/>
      <c r="AC774" s="290"/>
      <c r="AD774" s="290"/>
      <c r="AE774" s="290"/>
      <c r="AF774" s="290"/>
      <c r="AG774" s="290"/>
      <c r="AH774" s="290"/>
    </row>
    <row r="775" spans="1:34" ht="12.75" customHeight="1">
      <c r="A775" s="290"/>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403"/>
      <c r="Y775" s="290"/>
      <c r="Z775" s="291"/>
      <c r="AA775" s="290"/>
      <c r="AB775" s="290"/>
      <c r="AC775" s="290"/>
      <c r="AD775" s="290"/>
      <c r="AE775" s="290"/>
      <c r="AF775" s="290"/>
      <c r="AG775" s="290"/>
      <c r="AH775" s="290"/>
    </row>
    <row r="776" spans="1:34" ht="12.75" customHeight="1">
      <c r="A776" s="290"/>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403"/>
      <c r="Y776" s="290"/>
      <c r="Z776" s="291"/>
      <c r="AA776" s="290"/>
      <c r="AB776" s="290"/>
      <c r="AC776" s="290"/>
      <c r="AD776" s="290"/>
      <c r="AE776" s="290"/>
      <c r="AF776" s="290"/>
      <c r="AG776" s="290"/>
      <c r="AH776" s="290"/>
    </row>
    <row r="777" spans="1:34" ht="12.75" customHeight="1">
      <c r="A777" s="290"/>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403"/>
      <c r="Y777" s="290"/>
      <c r="Z777" s="291"/>
      <c r="AA777" s="290"/>
      <c r="AB777" s="290"/>
      <c r="AC777" s="290"/>
      <c r="AD777" s="290"/>
      <c r="AE777" s="290"/>
      <c r="AF777" s="290"/>
      <c r="AG777" s="290"/>
      <c r="AH777" s="290"/>
    </row>
    <row r="778" spans="1:34" ht="12.75" customHeight="1">
      <c r="A778" s="290"/>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403"/>
      <c r="Y778" s="290"/>
      <c r="Z778" s="291"/>
      <c r="AA778" s="290"/>
      <c r="AB778" s="290"/>
      <c r="AC778" s="290"/>
      <c r="AD778" s="290"/>
      <c r="AE778" s="290"/>
      <c r="AF778" s="290"/>
      <c r="AG778" s="290"/>
      <c r="AH778" s="290"/>
    </row>
    <row r="779" spans="1:34" ht="12.75" customHeight="1">
      <c r="A779" s="290"/>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403"/>
      <c r="Y779" s="290"/>
      <c r="Z779" s="291"/>
      <c r="AA779" s="290"/>
      <c r="AB779" s="290"/>
      <c r="AC779" s="290"/>
      <c r="AD779" s="290"/>
      <c r="AE779" s="290"/>
      <c r="AF779" s="290"/>
      <c r="AG779" s="290"/>
      <c r="AH779" s="290"/>
    </row>
    <row r="780" spans="1:34" ht="12.75" customHeight="1">
      <c r="A780" s="290"/>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403"/>
      <c r="Y780" s="290"/>
      <c r="Z780" s="291"/>
      <c r="AA780" s="290"/>
      <c r="AB780" s="290"/>
      <c r="AC780" s="290"/>
      <c r="AD780" s="290"/>
      <c r="AE780" s="290"/>
      <c r="AF780" s="290"/>
      <c r="AG780" s="290"/>
      <c r="AH780" s="290"/>
    </row>
    <row r="781" spans="1:34" ht="12.75" customHeight="1">
      <c r="A781" s="290"/>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403"/>
      <c r="Y781" s="290"/>
      <c r="Z781" s="291"/>
      <c r="AA781" s="290"/>
      <c r="AB781" s="290"/>
      <c r="AC781" s="290"/>
      <c r="AD781" s="290"/>
      <c r="AE781" s="290"/>
      <c r="AF781" s="290"/>
      <c r="AG781" s="290"/>
      <c r="AH781" s="290"/>
    </row>
    <row r="782" spans="1:34" ht="12.75" customHeight="1">
      <c r="A782" s="290"/>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403"/>
      <c r="Y782" s="290"/>
      <c r="Z782" s="291"/>
      <c r="AA782" s="290"/>
      <c r="AB782" s="290"/>
      <c r="AC782" s="290"/>
      <c r="AD782" s="290"/>
      <c r="AE782" s="290"/>
      <c r="AF782" s="290"/>
      <c r="AG782" s="290"/>
      <c r="AH782" s="290"/>
    </row>
    <row r="783" spans="1:34" ht="12.75" customHeight="1">
      <c r="A783" s="290"/>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403"/>
      <c r="Y783" s="290"/>
      <c r="Z783" s="291"/>
      <c r="AA783" s="290"/>
      <c r="AB783" s="290"/>
      <c r="AC783" s="290"/>
      <c r="AD783" s="290"/>
      <c r="AE783" s="290"/>
      <c r="AF783" s="290"/>
      <c r="AG783" s="290"/>
      <c r="AH783" s="290"/>
    </row>
    <row r="784" spans="1:34" ht="12.75" customHeight="1">
      <c r="A784" s="290"/>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403"/>
      <c r="Y784" s="290"/>
      <c r="Z784" s="291"/>
      <c r="AA784" s="290"/>
      <c r="AB784" s="290"/>
      <c r="AC784" s="290"/>
      <c r="AD784" s="290"/>
      <c r="AE784" s="290"/>
      <c r="AF784" s="290"/>
      <c r="AG784" s="290"/>
      <c r="AH784" s="290"/>
    </row>
    <row r="785" spans="1:34" ht="12.75" customHeight="1">
      <c r="A785" s="290"/>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403"/>
      <c r="Y785" s="290"/>
      <c r="Z785" s="291"/>
      <c r="AA785" s="290"/>
      <c r="AB785" s="290"/>
      <c r="AC785" s="290"/>
      <c r="AD785" s="290"/>
      <c r="AE785" s="290"/>
      <c r="AF785" s="290"/>
      <c r="AG785" s="290"/>
      <c r="AH785" s="290"/>
    </row>
    <row r="786" spans="1:34" ht="12.75" customHeight="1">
      <c r="A786" s="290"/>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403"/>
      <c r="Y786" s="290"/>
      <c r="Z786" s="291"/>
      <c r="AA786" s="290"/>
      <c r="AB786" s="290"/>
      <c r="AC786" s="290"/>
      <c r="AD786" s="290"/>
      <c r="AE786" s="290"/>
      <c r="AF786" s="290"/>
      <c r="AG786" s="290"/>
      <c r="AH786" s="290"/>
    </row>
    <row r="787" spans="1:34" ht="12.75" customHeight="1">
      <c r="A787" s="290"/>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403"/>
      <c r="Y787" s="290"/>
      <c r="Z787" s="291"/>
      <c r="AA787" s="290"/>
      <c r="AB787" s="290"/>
      <c r="AC787" s="290"/>
      <c r="AD787" s="290"/>
      <c r="AE787" s="290"/>
      <c r="AF787" s="290"/>
      <c r="AG787" s="290"/>
      <c r="AH787" s="290"/>
    </row>
    <row r="788" spans="1:34" ht="12.75" customHeight="1">
      <c r="A788" s="290"/>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403"/>
      <c r="Y788" s="290"/>
      <c r="Z788" s="291"/>
      <c r="AA788" s="290"/>
      <c r="AB788" s="290"/>
      <c r="AC788" s="290"/>
      <c r="AD788" s="290"/>
      <c r="AE788" s="290"/>
      <c r="AF788" s="290"/>
      <c r="AG788" s="290"/>
      <c r="AH788" s="290"/>
    </row>
    <row r="789" spans="1:34" ht="12.75" customHeight="1">
      <c r="A789" s="290"/>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403"/>
      <c r="Y789" s="290"/>
      <c r="Z789" s="291"/>
      <c r="AA789" s="290"/>
      <c r="AB789" s="290"/>
      <c r="AC789" s="290"/>
      <c r="AD789" s="290"/>
      <c r="AE789" s="290"/>
      <c r="AF789" s="290"/>
      <c r="AG789" s="290"/>
      <c r="AH789" s="290"/>
    </row>
    <row r="790" spans="1:34" ht="12.75" customHeight="1">
      <c r="A790" s="290"/>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403"/>
      <c r="Y790" s="290"/>
      <c r="Z790" s="291"/>
      <c r="AA790" s="290"/>
      <c r="AB790" s="290"/>
      <c r="AC790" s="290"/>
      <c r="AD790" s="290"/>
      <c r="AE790" s="290"/>
      <c r="AF790" s="290"/>
      <c r="AG790" s="290"/>
      <c r="AH790" s="290"/>
    </row>
    <row r="791" spans="1:34" ht="12.75" customHeight="1">
      <c r="A791" s="290"/>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403"/>
      <c r="Y791" s="290"/>
      <c r="Z791" s="291"/>
      <c r="AA791" s="290"/>
      <c r="AB791" s="290"/>
      <c r="AC791" s="290"/>
      <c r="AD791" s="290"/>
      <c r="AE791" s="290"/>
      <c r="AF791" s="290"/>
      <c r="AG791" s="290"/>
      <c r="AH791" s="290"/>
    </row>
    <row r="792" spans="1:34" ht="12.75" customHeight="1">
      <c r="A792" s="290"/>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403"/>
      <c r="Y792" s="290"/>
      <c r="Z792" s="291"/>
      <c r="AA792" s="290"/>
      <c r="AB792" s="290"/>
      <c r="AC792" s="290"/>
      <c r="AD792" s="290"/>
      <c r="AE792" s="290"/>
      <c r="AF792" s="290"/>
      <c r="AG792" s="290"/>
      <c r="AH792" s="290"/>
    </row>
    <row r="793" spans="1:34" ht="12.75" customHeight="1">
      <c r="A793" s="290"/>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403"/>
      <c r="Y793" s="290"/>
      <c r="Z793" s="291"/>
      <c r="AA793" s="290"/>
      <c r="AB793" s="290"/>
      <c r="AC793" s="290"/>
      <c r="AD793" s="290"/>
      <c r="AE793" s="290"/>
      <c r="AF793" s="290"/>
      <c r="AG793" s="290"/>
      <c r="AH793" s="290"/>
    </row>
    <row r="794" spans="1:34" ht="12.75" customHeight="1">
      <c r="A794" s="290"/>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403"/>
      <c r="Y794" s="290"/>
      <c r="Z794" s="291"/>
      <c r="AA794" s="290"/>
      <c r="AB794" s="290"/>
      <c r="AC794" s="290"/>
      <c r="AD794" s="290"/>
      <c r="AE794" s="290"/>
      <c r="AF794" s="290"/>
      <c r="AG794" s="290"/>
      <c r="AH794" s="290"/>
    </row>
    <row r="795" spans="1:34" ht="12.75" customHeight="1">
      <c r="A795" s="290"/>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403"/>
      <c r="Y795" s="290"/>
      <c r="Z795" s="291"/>
      <c r="AA795" s="290"/>
      <c r="AB795" s="290"/>
      <c r="AC795" s="290"/>
      <c r="AD795" s="290"/>
      <c r="AE795" s="290"/>
      <c r="AF795" s="290"/>
      <c r="AG795" s="290"/>
      <c r="AH795" s="290"/>
    </row>
    <row r="796" spans="1:34" ht="12.75" customHeight="1">
      <c r="A796" s="290"/>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403"/>
      <c r="Y796" s="290"/>
      <c r="Z796" s="291"/>
      <c r="AA796" s="290"/>
      <c r="AB796" s="290"/>
      <c r="AC796" s="290"/>
      <c r="AD796" s="290"/>
      <c r="AE796" s="290"/>
      <c r="AF796" s="290"/>
      <c r="AG796" s="290"/>
      <c r="AH796" s="290"/>
    </row>
    <row r="797" spans="1:34" ht="12.75" customHeight="1">
      <c r="A797" s="290"/>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403"/>
      <c r="Y797" s="290"/>
      <c r="Z797" s="291"/>
      <c r="AA797" s="290"/>
      <c r="AB797" s="290"/>
      <c r="AC797" s="290"/>
      <c r="AD797" s="290"/>
      <c r="AE797" s="290"/>
      <c r="AF797" s="290"/>
      <c r="AG797" s="290"/>
      <c r="AH797" s="290"/>
    </row>
    <row r="798" spans="1:34" ht="12.75" customHeight="1">
      <c r="A798" s="290"/>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403"/>
      <c r="Y798" s="290"/>
      <c r="Z798" s="291"/>
      <c r="AA798" s="290"/>
      <c r="AB798" s="290"/>
      <c r="AC798" s="290"/>
      <c r="AD798" s="290"/>
      <c r="AE798" s="290"/>
      <c r="AF798" s="290"/>
      <c r="AG798" s="290"/>
      <c r="AH798" s="290"/>
    </row>
    <row r="799" spans="1:34" ht="12.75" customHeight="1">
      <c r="A799" s="290"/>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403"/>
      <c r="Y799" s="290"/>
      <c r="Z799" s="291"/>
      <c r="AA799" s="290"/>
      <c r="AB799" s="290"/>
      <c r="AC799" s="290"/>
      <c r="AD799" s="290"/>
      <c r="AE799" s="290"/>
      <c r="AF799" s="290"/>
      <c r="AG799" s="290"/>
      <c r="AH799" s="290"/>
    </row>
    <row r="800" spans="1:34" ht="12.75" customHeight="1">
      <c r="A800" s="290"/>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403"/>
      <c r="Y800" s="290"/>
      <c r="Z800" s="291"/>
      <c r="AA800" s="290"/>
      <c r="AB800" s="290"/>
      <c r="AC800" s="290"/>
      <c r="AD800" s="290"/>
      <c r="AE800" s="290"/>
      <c r="AF800" s="290"/>
      <c r="AG800" s="290"/>
      <c r="AH800" s="290"/>
    </row>
    <row r="801" spans="1:34" ht="12.75" customHeight="1">
      <c r="A801" s="290"/>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403"/>
      <c r="Y801" s="290"/>
      <c r="Z801" s="291"/>
      <c r="AA801" s="290"/>
      <c r="AB801" s="290"/>
      <c r="AC801" s="290"/>
      <c r="AD801" s="290"/>
      <c r="AE801" s="290"/>
      <c r="AF801" s="290"/>
      <c r="AG801" s="290"/>
      <c r="AH801" s="290"/>
    </row>
    <row r="802" spans="1:34" ht="12.75" customHeight="1">
      <c r="A802" s="290"/>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403"/>
      <c r="Y802" s="290"/>
      <c r="Z802" s="291"/>
      <c r="AA802" s="290"/>
      <c r="AB802" s="290"/>
      <c r="AC802" s="290"/>
      <c r="AD802" s="290"/>
      <c r="AE802" s="290"/>
      <c r="AF802" s="290"/>
      <c r="AG802" s="290"/>
      <c r="AH802" s="290"/>
    </row>
    <row r="803" spans="1:34" ht="12.75" customHeight="1">
      <c r="A803" s="290"/>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403"/>
      <c r="Y803" s="290"/>
      <c r="Z803" s="291"/>
      <c r="AA803" s="290"/>
      <c r="AB803" s="290"/>
      <c r="AC803" s="290"/>
      <c r="AD803" s="290"/>
      <c r="AE803" s="290"/>
      <c r="AF803" s="290"/>
      <c r="AG803" s="290"/>
      <c r="AH803" s="290"/>
    </row>
    <row r="804" spans="1:34" ht="12.75" customHeight="1">
      <c r="A804" s="290"/>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403"/>
      <c r="Y804" s="290"/>
      <c r="Z804" s="291"/>
      <c r="AA804" s="290"/>
      <c r="AB804" s="290"/>
      <c r="AC804" s="290"/>
      <c r="AD804" s="290"/>
      <c r="AE804" s="290"/>
      <c r="AF804" s="290"/>
      <c r="AG804" s="290"/>
      <c r="AH804" s="290"/>
    </row>
    <row r="805" spans="1:34" ht="12.75" customHeight="1">
      <c r="A805" s="290"/>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403"/>
      <c r="Y805" s="290"/>
      <c r="Z805" s="291"/>
      <c r="AA805" s="290"/>
      <c r="AB805" s="290"/>
      <c r="AC805" s="290"/>
      <c r="AD805" s="290"/>
      <c r="AE805" s="290"/>
      <c r="AF805" s="290"/>
      <c r="AG805" s="290"/>
      <c r="AH805" s="290"/>
    </row>
    <row r="806" spans="1:34" ht="12.75" customHeight="1">
      <c r="A806" s="290"/>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403"/>
      <c r="Y806" s="290"/>
      <c r="Z806" s="291"/>
      <c r="AA806" s="290"/>
      <c r="AB806" s="290"/>
      <c r="AC806" s="290"/>
      <c r="AD806" s="290"/>
      <c r="AE806" s="290"/>
      <c r="AF806" s="290"/>
      <c r="AG806" s="290"/>
      <c r="AH806" s="290"/>
    </row>
    <row r="807" spans="1:34" ht="12.75" customHeight="1">
      <c r="A807" s="290"/>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403"/>
      <c r="Y807" s="290"/>
      <c r="Z807" s="291"/>
      <c r="AA807" s="290"/>
      <c r="AB807" s="290"/>
      <c r="AC807" s="290"/>
      <c r="AD807" s="290"/>
      <c r="AE807" s="290"/>
      <c r="AF807" s="290"/>
      <c r="AG807" s="290"/>
      <c r="AH807" s="290"/>
    </row>
    <row r="808" spans="1:34" ht="12.75" customHeight="1">
      <c r="A808" s="290"/>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403"/>
      <c r="Y808" s="290"/>
      <c r="Z808" s="291"/>
      <c r="AA808" s="290"/>
      <c r="AB808" s="290"/>
      <c r="AC808" s="290"/>
      <c r="AD808" s="290"/>
      <c r="AE808" s="290"/>
      <c r="AF808" s="290"/>
      <c r="AG808" s="290"/>
      <c r="AH808" s="290"/>
    </row>
    <row r="809" spans="1:34" ht="12.75" customHeight="1">
      <c r="A809" s="290"/>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403"/>
      <c r="Y809" s="290"/>
      <c r="Z809" s="291"/>
      <c r="AA809" s="290"/>
      <c r="AB809" s="290"/>
      <c r="AC809" s="290"/>
      <c r="AD809" s="290"/>
      <c r="AE809" s="290"/>
      <c r="AF809" s="290"/>
      <c r="AG809" s="290"/>
      <c r="AH809" s="290"/>
    </row>
    <row r="810" spans="1:34" ht="12.75" customHeight="1">
      <c r="A810" s="290"/>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403"/>
      <c r="Y810" s="290"/>
      <c r="Z810" s="291"/>
      <c r="AA810" s="290"/>
      <c r="AB810" s="290"/>
      <c r="AC810" s="290"/>
      <c r="AD810" s="290"/>
      <c r="AE810" s="290"/>
      <c r="AF810" s="290"/>
      <c r="AG810" s="290"/>
      <c r="AH810" s="290"/>
    </row>
    <row r="811" spans="1:34" ht="12.75" customHeight="1">
      <c r="A811" s="290"/>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403"/>
      <c r="Y811" s="290"/>
      <c r="Z811" s="291"/>
      <c r="AA811" s="290"/>
      <c r="AB811" s="290"/>
      <c r="AC811" s="290"/>
      <c r="AD811" s="290"/>
      <c r="AE811" s="290"/>
      <c r="AF811" s="290"/>
      <c r="AG811" s="290"/>
      <c r="AH811" s="290"/>
    </row>
    <row r="812" spans="1:34" ht="12.75" customHeight="1">
      <c r="A812" s="290"/>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403"/>
      <c r="Y812" s="290"/>
      <c r="Z812" s="291"/>
      <c r="AA812" s="290"/>
      <c r="AB812" s="290"/>
      <c r="AC812" s="290"/>
      <c r="AD812" s="290"/>
      <c r="AE812" s="290"/>
      <c r="AF812" s="290"/>
      <c r="AG812" s="290"/>
      <c r="AH812" s="290"/>
    </row>
    <row r="813" spans="1:34" ht="12.75" customHeight="1">
      <c r="A813" s="290"/>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403"/>
      <c r="Y813" s="290"/>
      <c r="Z813" s="291"/>
      <c r="AA813" s="290"/>
      <c r="AB813" s="290"/>
      <c r="AC813" s="290"/>
      <c r="AD813" s="290"/>
      <c r="AE813" s="290"/>
      <c r="AF813" s="290"/>
      <c r="AG813" s="290"/>
      <c r="AH813" s="290"/>
    </row>
    <row r="814" spans="1:34" ht="12.75" customHeight="1">
      <c r="A814" s="290"/>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403"/>
      <c r="Y814" s="290"/>
      <c r="Z814" s="291"/>
      <c r="AA814" s="290"/>
      <c r="AB814" s="290"/>
      <c r="AC814" s="290"/>
      <c r="AD814" s="290"/>
      <c r="AE814" s="290"/>
      <c r="AF814" s="290"/>
      <c r="AG814" s="290"/>
      <c r="AH814" s="290"/>
    </row>
    <row r="815" spans="1:34" ht="12.75" customHeight="1">
      <c r="A815" s="290"/>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403"/>
      <c r="Y815" s="290"/>
      <c r="Z815" s="291"/>
      <c r="AA815" s="290"/>
      <c r="AB815" s="290"/>
      <c r="AC815" s="290"/>
      <c r="AD815" s="290"/>
      <c r="AE815" s="290"/>
      <c r="AF815" s="290"/>
      <c r="AG815" s="290"/>
      <c r="AH815" s="290"/>
    </row>
    <row r="816" spans="1:34" ht="12.75" customHeight="1">
      <c r="A816" s="290"/>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403"/>
      <c r="Y816" s="290"/>
      <c r="Z816" s="291"/>
      <c r="AA816" s="290"/>
      <c r="AB816" s="290"/>
      <c r="AC816" s="290"/>
      <c r="AD816" s="290"/>
      <c r="AE816" s="290"/>
      <c r="AF816" s="290"/>
      <c r="AG816" s="290"/>
      <c r="AH816" s="290"/>
    </row>
    <row r="817" spans="1:34" ht="12.75" customHeight="1">
      <c r="A817" s="290"/>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403"/>
      <c r="Y817" s="290"/>
      <c r="Z817" s="291"/>
      <c r="AA817" s="290"/>
      <c r="AB817" s="290"/>
      <c r="AC817" s="290"/>
      <c r="AD817" s="290"/>
      <c r="AE817" s="290"/>
      <c r="AF817" s="290"/>
      <c r="AG817" s="290"/>
      <c r="AH817" s="290"/>
    </row>
    <row r="818" spans="1:34" ht="12.75" customHeight="1">
      <c r="A818" s="290"/>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403"/>
      <c r="Y818" s="290"/>
      <c r="Z818" s="291"/>
      <c r="AA818" s="290"/>
      <c r="AB818" s="290"/>
      <c r="AC818" s="290"/>
      <c r="AD818" s="290"/>
      <c r="AE818" s="290"/>
      <c r="AF818" s="290"/>
      <c r="AG818" s="290"/>
      <c r="AH818" s="290"/>
    </row>
    <row r="819" spans="1:34" ht="12.75" customHeight="1">
      <c r="A819" s="290"/>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403"/>
      <c r="Y819" s="290"/>
      <c r="Z819" s="291"/>
      <c r="AA819" s="290"/>
      <c r="AB819" s="290"/>
      <c r="AC819" s="290"/>
      <c r="AD819" s="290"/>
      <c r="AE819" s="290"/>
      <c r="AF819" s="290"/>
      <c r="AG819" s="290"/>
      <c r="AH819" s="290"/>
    </row>
    <row r="820" spans="1:34" ht="12.75" customHeight="1">
      <c r="A820" s="290"/>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403"/>
      <c r="Y820" s="290"/>
      <c r="Z820" s="291"/>
      <c r="AA820" s="290"/>
      <c r="AB820" s="290"/>
      <c r="AC820" s="290"/>
      <c r="AD820" s="290"/>
      <c r="AE820" s="290"/>
      <c r="AF820" s="290"/>
      <c r="AG820" s="290"/>
      <c r="AH820" s="290"/>
    </row>
    <row r="821" spans="1:34" ht="12.75" customHeight="1">
      <c r="A821" s="290"/>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403"/>
      <c r="Y821" s="290"/>
      <c r="Z821" s="291"/>
      <c r="AA821" s="290"/>
      <c r="AB821" s="290"/>
      <c r="AC821" s="290"/>
      <c r="AD821" s="290"/>
      <c r="AE821" s="290"/>
      <c r="AF821" s="290"/>
      <c r="AG821" s="290"/>
      <c r="AH821" s="290"/>
    </row>
    <row r="822" spans="1:34" ht="12.75" customHeight="1">
      <c r="A822" s="290"/>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403"/>
      <c r="Y822" s="290"/>
      <c r="Z822" s="291"/>
      <c r="AA822" s="290"/>
      <c r="AB822" s="290"/>
      <c r="AC822" s="290"/>
      <c r="AD822" s="290"/>
      <c r="AE822" s="290"/>
      <c r="AF822" s="290"/>
      <c r="AG822" s="290"/>
      <c r="AH822" s="290"/>
    </row>
    <row r="823" spans="1:34" ht="12.75" customHeight="1">
      <c r="A823" s="290"/>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403"/>
      <c r="Y823" s="290"/>
      <c r="Z823" s="291"/>
      <c r="AA823" s="290"/>
      <c r="AB823" s="290"/>
      <c r="AC823" s="290"/>
      <c r="AD823" s="290"/>
      <c r="AE823" s="290"/>
      <c r="AF823" s="290"/>
      <c r="AG823" s="290"/>
      <c r="AH823" s="290"/>
    </row>
    <row r="824" spans="1:34" ht="12.75" customHeight="1">
      <c r="A824" s="290"/>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403"/>
      <c r="Y824" s="290"/>
      <c r="Z824" s="291"/>
      <c r="AA824" s="290"/>
      <c r="AB824" s="290"/>
      <c r="AC824" s="290"/>
      <c r="AD824" s="290"/>
      <c r="AE824" s="290"/>
      <c r="AF824" s="290"/>
      <c r="AG824" s="290"/>
      <c r="AH824" s="290"/>
    </row>
    <row r="825" spans="1:34" ht="12.75" customHeight="1">
      <c r="A825" s="290"/>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403"/>
      <c r="Y825" s="290"/>
      <c r="Z825" s="291"/>
      <c r="AA825" s="290"/>
      <c r="AB825" s="290"/>
      <c r="AC825" s="290"/>
      <c r="AD825" s="290"/>
      <c r="AE825" s="290"/>
      <c r="AF825" s="290"/>
      <c r="AG825" s="290"/>
      <c r="AH825" s="290"/>
    </row>
    <row r="826" spans="1:34" ht="12.75" customHeight="1">
      <c r="A826" s="290"/>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403"/>
      <c r="Y826" s="290"/>
      <c r="Z826" s="291"/>
      <c r="AA826" s="290"/>
      <c r="AB826" s="290"/>
      <c r="AC826" s="290"/>
      <c r="AD826" s="290"/>
      <c r="AE826" s="290"/>
      <c r="AF826" s="290"/>
      <c r="AG826" s="290"/>
      <c r="AH826" s="290"/>
    </row>
    <row r="827" spans="1:34" ht="12.75" customHeight="1">
      <c r="A827" s="290"/>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403"/>
      <c r="Y827" s="290"/>
      <c r="Z827" s="291"/>
      <c r="AA827" s="290"/>
      <c r="AB827" s="290"/>
      <c r="AC827" s="290"/>
      <c r="AD827" s="290"/>
      <c r="AE827" s="290"/>
      <c r="AF827" s="290"/>
      <c r="AG827" s="290"/>
      <c r="AH827" s="290"/>
    </row>
    <row r="828" spans="1:34" ht="12.75" customHeight="1">
      <c r="A828" s="290"/>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403"/>
      <c r="Y828" s="290"/>
      <c r="Z828" s="291"/>
      <c r="AA828" s="290"/>
      <c r="AB828" s="290"/>
      <c r="AC828" s="290"/>
      <c r="AD828" s="290"/>
      <c r="AE828" s="290"/>
      <c r="AF828" s="290"/>
      <c r="AG828" s="290"/>
      <c r="AH828" s="290"/>
    </row>
    <row r="829" spans="1:34" ht="12.75" customHeight="1">
      <c r="A829" s="290"/>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403"/>
      <c r="Y829" s="290"/>
      <c r="Z829" s="291"/>
      <c r="AA829" s="290"/>
      <c r="AB829" s="290"/>
      <c r="AC829" s="290"/>
      <c r="AD829" s="290"/>
      <c r="AE829" s="290"/>
      <c r="AF829" s="290"/>
      <c r="AG829" s="290"/>
      <c r="AH829" s="290"/>
    </row>
    <row r="830" spans="1:34" ht="12.75" customHeight="1">
      <c r="A830" s="290"/>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403"/>
      <c r="Y830" s="290"/>
      <c r="Z830" s="291"/>
      <c r="AA830" s="290"/>
      <c r="AB830" s="290"/>
      <c r="AC830" s="290"/>
      <c r="AD830" s="290"/>
      <c r="AE830" s="290"/>
      <c r="AF830" s="290"/>
      <c r="AG830" s="290"/>
      <c r="AH830" s="290"/>
    </row>
    <row r="831" spans="1:34" ht="12.75" customHeight="1">
      <c r="A831" s="290"/>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403"/>
      <c r="Y831" s="290"/>
      <c r="Z831" s="291"/>
      <c r="AA831" s="290"/>
      <c r="AB831" s="290"/>
      <c r="AC831" s="290"/>
      <c r="AD831" s="290"/>
      <c r="AE831" s="290"/>
      <c r="AF831" s="290"/>
      <c r="AG831" s="290"/>
      <c r="AH831" s="290"/>
    </row>
    <row r="832" spans="1:34" ht="12.75" customHeight="1">
      <c r="A832" s="290"/>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403"/>
      <c r="Y832" s="290"/>
      <c r="Z832" s="291"/>
      <c r="AA832" s="290"/>
      <c r="AB832" s="290"/>
      <c r="AC832" s="290"/>
      <c r="AD832" s="290"/>
      <c r="AE832" s="290"/>
      <c r="AF832" s="290"/>
      <c r="AG832" s="290"/>
      <c r="AH832" s="290"/>
    </row>
    <row r="833" spans="1:34" ht="12.75" customHeight="1">
      <c r="A833" s="290"/>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403"/>
      <c r="Y833" s="290"/>
      <c r="Z833" s="291"/>
      <c r="AA833" s="290"/>
      <c r="AB833" s="290"/>
      <c r="AC833" s="290"/>
      <c r="AD833" s="290"/>
      <c r="AE833" s="290"/>
      <c r="AF833" s="290"/>
      <c r="AG833" s="290"/>
      <c r="AH833" s="290"/>
    </row>
    <row r="834" spans="1:34" ht="12.75" customHeight="1">
      <c r="A834" s="290"/>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403"/>
      <c r="Y834" s="290"/>
      <c r="Z834" s="291"/>
      <c r="AA834" s="290"/>
      <c r="AB834" s="290"/>
      <c r="AC834" s="290"/>
      <c r="AD834" s="290"/>
      <c r="AE834" s="290"/>
      <c r="AF834" s="290"/>
      <c r="AG834" s="290"/>
      <c r="AH834" s="290"/>
    </row>
    <row r="835" spans="1:34" ht="12.75" customHeight="1">
      <c r="A835" s="290"/>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403"/>
      <c r="Y835" s="290"/>
      <c r="Z835" s="291"/>
      <c r="AA835" s="290"/>
      <c r="AB835" s="290"/>
      <c r="AC835" s="290"/>
      <c r="AD835" s="290"/>
      <c r="AE835" s="290"/>
      <c r="AF835" s="290"/>
      <c r="AG835" s="290"/>
      <c r="AH835" s="290"/>
    </row>
    <row r="836" spans="1:34" ht="12.75" customHeight="1">
      <c r="A836" s="290"/>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403"/>
      <c r="Y836" s="290"/>
      <c r="Z836" s="291"/>
      <c r="AA836" s="290"/>
      <c r="AB836" s="290"/>
      <c r="AC836" s="290"/>
      <c r="AD836" s="290"/>
      <c r="AE836" s="290"/>
      <c r="AF836" s="290"/>
      <c r="AG836" s="290"/>
      <c r="AH836" s="290"/>
    </row>
    <row r="837" spans="1:34" ht="12.75" customHeight="1">
      <c r="A837" s="290"/>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403"/>
      <c r="Y837" s="290"/>
      <c r="Z837" s="291"/>
      <c r="AA837" s="290"/>
      <c r="AB837" s="290"/>
      <c r="AC837" s="290"/>
      <c r="AD837" s="290"/>
      <c r="AE837" s="290"/>
      <c r="AF837" s="290"/>
      <c r="AG837" s="290"/>
      <c r="AH837" s="290"/>
    </row>
    <row r="838" spans="1:34" ht="12.75" customHeight="1">
      <c r="A838" s="290"/>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403"/>
      <c r="Y838" s="290"/>
      <c r="Z838" s="291"/>
      <c r="AA838" s="290"/>
      <c r="AB838" s="290"/>
      <c r="AC838" s="290"/>
      <c r="AD838" s="290"/>
      <c r="AE838" s="290"/>
      <c r="AF838" s="290"/>
      <c r="AG838" s="290"/>
      <c r="AH838" s="290"/>
    </row>
    <row r="839" spans="1:34" ht="12.75" customHeight="1">
      <c r="A839" s="290"/>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403"/>
      <c r="Y839" s="290"/>
      <c r="Z839" s="291"/>
      <c r="AA839" s="290"/>
      <c r="AB839" s="290"/>
      <c r="AC839" s="290"/>
      <c r="AD839" s="290"/>
      <c r="AE839" s="290"/>
      <c r="AF839" s="290"/>
      <c r="AG839" s="290"/>
      <c r="AH839" s="290"/>
    </row>
    <row r="840" spans="1:34" ht="12.75" customHeight="1">
      <c r="A840" s="290"/>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403"/>
      <c r="Y840" s="290"/>
      <c r="Z840" s="291"/>
      <c r="AA840" s="290"/>
      <c r="AB840" s="290"/>
      <c r="AC840" s="290"/>
      <c r="AD840" s="290"/>
      <c r="AE840" s="290"/>
      <c r="AF840" s="290"/>
      <c r="AG840" s="290"/>
      <c r="AH840" s="290"/>
    </row>
    <row r="841" spans="1:34" ht="12.75" customHeight="1">
      <c r="A841" s="290"/>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403"/>
      <c r="Y841" s="290"/>
      <c r="Z841" s="291"/>
      <c r="AA841" s="290"/>
      <c r="AB841" s="290"/>
      <c r="AC841" s="290"/>
      <c r="AD841" s="290"/>
      <c r="AE841" s="290"/>
      <c r="AF841" s="290"/>
      <c r="AG841" s="290"/>
      <c r="AH841" s="290"/>
    </row>
    <row r="842" spans="1:34" ht="12.75" customHeight="1">
      <c r="A842" s="290"/>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403"/>
      <c r="Y842" s="290"/>
      <c r="Z842" s="291"/>
      <c r="AA842" s="290"/>
      <c r="AB842" s="290"/>
      <c r="AC842" s="290"/>
      <c r="AD842" s="290"/>
      <c r="AE842" s="290"/>
      <c r="AF842" s="290"/>
      <c r="AG842" s="290"/>
      <c r="AH842" s="290"/>
    </row>
    <row r="843" spans="1:34" ht="12.75" customHeight="1">
      <c r="A843" s="290"/>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403"/>
      <c r="Y843" s="290"/>
      <c r="Z843" s="291"/>
      <c r="AA843" s="290"/>
      <c r="AB843" s="290"/>
      <c r="AC843" s="290"/>
      <c r="AD843" s="290"/>
      <c r="AE843" s="290"/>
      <c r="AF843" s="290"/>
      <c r="AG843" s="290"/>
      <c r="AH843" s="290"/>
    </row>
    <row r="844" spans="1:34" ht="12.75" customHeight="1">
      <c r="A844" s="290"/>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403"/>
      <c r="Y844" s="290"/>
      <c r="Z844" s="291"/>
      <c r="AA844" s="290"/>
      <c r="AB844" s="290"/>
      <c r="AC844" s="290"/>
      <c r="AD844" s="290"/>
      <c r="AE844" s="290"/>
      <c r="AF844" s="290"/>
      <c r="AG844" s="290"/>
      <c r="AH844" s="290"/>
    </row>
    <row r="845" spans="1:34" ht="12.75" customHeight="1">
      <c r="A845" s="290"/>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403"/>
      <c r="Y845" s="290"/>
      <c r="Z845" s="291"/>
      <c r="AA845" s="290"/>
      <c r="AB845" s="290"/>
      <c r="AC845" s="290"/>
      <c r="AD845" s="290"/>
      <c r="AE845" s="290"/>
      <c r="AF845" s="290"/>
      <c r="AG845" s="290"/>
      <c r="AH845" s="290"/>
    </row>
    <row r="846" spans="1:34" ht="12.75" customHeight="1">
      <c r="A846" s="290"/>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403"/>
      <c r="Y846" s="290"/>
      <c r="Z846" s="291"/>
      <c r="AA846" s="290"/>
      <c r="AB846" s="290"/>
      <c r="AC846" s="290"/>
      <c r="AD846" s="290"/>
      <c r="AE846" s="290"/>
      <c r="AF846" s="290"/>
      <c r="AG846" s="290"/>
      <c r="AH846" s="290"/>
    </row>
    <row r="847" spans="1:34" ht="12.75" customHeight="1">
      <c r="A847" s="290"/>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403"/>
      <c r="Y847" s="290"/>
      <c r="Z847" s="291"/>
      <c r="AA847" s="290"/>
      <c r="AB847" s="290"/>
      <c r="AC847" s="290"/>
      <c r="AD847" s="290"/>
      <c r="AE847" s="290"/>
      <c r="AF847" s="290"/>
      <c r="AG847" s="290"/>
      <c r="AH847" s="290"/>
    </row>
    <row r="848" spans="1:34" ht="12.75" customHeight="1">
      <c r="A848" s="290"/>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403"/>
      <c r="Y848" s="290"/>
      <c r="Z848" s="291"/>
      <c r="AA848" s="290"/>
      <c r="AB848" s="290"/>
      <c r="AC848" s="290"/>
      <c r="AD848" s="290"/>
      <c r="AE848" s="290"/>
      <c r="AF848" s="290"/>
      <c r="AG848" s="290"/>
      <c r="AH848" s="290"/>
    </row>
    <row r="849" spans="1:34" ht="12.75" customHeight="1">
      <c r="A849" s="290"/>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403"/>
      <c r="Y849" s="290"/>
      <c r="Z849" s="291"/>
      <c r="AA849" s="290"/>
      <c r="AB849" s="290"/>
      <c r="AC849" s="290"/>
      <c r="AD849" s="290"/>
      <c r="AE849" s="290"/>
      <c r="AF849" s="290"/>
      <c r="AG849" s="290"/>
      <c r="AH849" s="290"/>
    </row>
    <row r="850" spans="1:34" ht="12.75" customHeight="1">
      <c r="A850" s="290"/>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403"/>
      <c r="Y850" s="290"/>
      <c r="Z850" s="291"/>
      <c r="AA850" s="290"/>
      <c r="AB850" s="290"/>
      <c r="AC850" s="290"/>
      <c r="AD850" s="290"/>
      <c r="AE850" s="290"/>
      <c r="AF850" s="290"/>
      <c r="AG850" s="290"/>
      <c r="AH850" s="290"/>
    </row>
    <row r="851" spans="1:34" ht="12.75" customHeight="1">
      <c r="A851" s="290"/>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403"/>
      <c r="Y851" s="290"/>
      <c r="Z851" s="291"/>
      <c r="AA851" s="290"/>
      <c r="AB851" s="290"/>
      <c r="AC851" s="290"/>
      <c r="AD851" s="290"/>
      <c r="AE851" s="290"/>
      <c r="AF851" s="290"/>
      <c r="AG851" s="290"/>
      <c r="AH851" s="290"/>
    </row>
    <row r="852" spans="1:34" ht="12.75" customHeight="1">
      <c r="A852" s="290"/>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403"/>
      <c r="Y852" s="290"/>
      <c r="Z852" s="291"/>
      <c r="AA852" s="290"/>
      <c r="AB852" s="290"/>
      <c r="AC852" s="290"/>
      <c r="AD852" s="290"/>
      <c r="AE852" s="290"/>
      <c r="AF852" s="290"/>
      <c r="AG852" s="290"/>
      <c r="AH852" s="290"/>
    </row>
    <row r="853" spans="1:34" ht="12.75" customHeight="1">
      <c r="A853" s="290"/>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403"/>
      <c r="Y853" s="290"/>
      <c r="Z853" s="291"/>
      <c r="AA853" s="290"/>
      <c r="AB853" s="290"/>
      <c r="AC853" s="290"/>
      <c r="AD853" s="290"/>
      <c r="AE853" s="290"/>
      <c r="AF853" s="290"/>
      <c r="AG853" s="290"/>
      <c r="AH853" s="290"/>
    </row>
    <row r="854" spans="1:34" ht="12.75" customHeight="1">
      <c r="A854" s="290"/>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403"/>
      <c r="Y854" s="290"/>
      <c r="Z854" s="291"/>
      <c r="AA854" s="290"/>
      <c r="AB854" s="290"/>
      <c r="AC854" s="290"/>
      <c r="AD854" s="290"/>
      <c r="AE854" s="290"/>
      <c r="AF854" s="290"/>
      <c r="AG854" s="290"/>
      <c r="AH854" s="290"/>
    </row>
    <row r="855" spans="1:34" ht="12.75" customHeight="1">
      <c r="A855" s="290"/>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403"/>
      <c r="Y855" s="290"/>
      <c r="Z855" s="291"/>
      <c r="AA855" s="290"/>
      <c r="AB855" s="290"/>
      <c r="AC855" s="290"/>
      <c r="AD855" s="290"/>
      <c r="AE855" s="290"/>
      <c r="AF855" s="290"/>
      <c r="AG855" s="290"/>
      <c r="AH855" s="290"/>
    </row>
    <row r="856" spans="1:34" ht="12.75" customHeight="1">
      <c r="A856" s="290"/>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403"/>
      <c r="Y856" s="290"/>
      <c r="Z856" s="291"/>
      <c r="AA856" s="290"/>
      <c r="AB856" s="290"/>
      <c r="AC856" s="290"/>
      <c r="AD856" s="290"/>
      <c r="AE856" s="290"/>
      <c r="AF856" s="290"/>
      <c r="AG856" s="290"/>
      <c r="AH856" s="290"/>
    </row>
    <row r="857" spans="1:34" ht="12.75" customHeight="1">
      <c r="A857" s="290"/>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403"/>
      <c r="Y857" s="290"/>
      <c r="Z857" s="291"/>
      <c r="AA857" s="290"/>
      <c r="AB857" s="290"/>
      <c r="AC857" s="290"/>
      <c r="AD857" s="290"/>
      <c r="AE857" s="290"/>
      <c r="AF857" s="290"/>
      <c r="AG857" s="290"/>
      <c r="AH857" s="290"/>
    </row>
    <row r="858" spans="1:34" ht="12.75" customHeight="1">
      <c r="A858" s="290"/>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403"/>
      <c r="Y858" s="290"/>
      <c r="Z858" s="291"/>
      <c r="AA858" s="290"/>
      <c r="AB858" s="290"/>
      <c r="AC858" s="290"/>
      <c r="AD858" s="290"/>
      <c r="AE858" s="290"/>
      <c r="AF858" s="290"/>
      <c r="AG858" s="290"/>
      <c r="AH858" s="290"/>
    </row>
    <row r="859" spans="1:34" ht="12.75" customHeight="1">
      <c r="A859" s="290"/>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403"/>
      <c r="Y859" s="290"/>
      <c r="Z859" s="291"/>
      <c r="AA859" s="290"/>
      <c r="AB859" s="290"/>
      <c r="AC859" s="290"/>
      <c r="AD859" s="290"/>
      <c r="AE859" s="290"/>
      <c r="AF859" s="290"/>
      <c r="AG859" s="290"/>
      <c r="AH859" s="290"/>
    </row>
    <row r="860" spans="1:34" ht="12.75" customHeight="1">
      <c r="A860" s="290"/>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403"/>
      <c r="Y860" s="290"/>
      <c r="Z860" s="291"/>
      <c r="AA860" s="290"/>
      <c r="AB860" s="290"/>
      <c r="AC860" s="290"/>
      <c r="AD860" s="290"/>
      <c r="AE860" s="290"/>
      <c r="AF860" s="290"/>
      <c r="AG860" s="290"/>
      <c r="AH860" s="290"/>
    </row>
    <row r="861" spans="1:34" ht="12.75" customHeight="1">
      <c r="A861" s="290"/>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403"/>
      <c r="Y861" s="290"/>
      <c r="Z861" s="291"/>
      <c r="AA861" s="290"/>
      <c r="AB861" s="290"/>
      <c r="AC861" s="290"/>
      <c r="AD861" s="290"/>
      <c r="AE861" s="290"/>
      <c r="AF861" s="290"/>
      <c r="AG861" s="290"/>
      <c r="AH861" s="290"/>
    </row>
    <row r="862" spans="1:34" ht="12.75" customHeight="1">
      <c r="A862" s="290"/>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403"/>
      <c r="Y862" s="290"/>
      <c r="Z862" s="291"/>
      <c r="AA862" s="290"/>
      <c r="AB862" s="290"/>
      <c r="AC862" s="290"/>
      <c r="AD862" s="290"/>
      <c r="AE862" s="290"/>
      <c r="AF862" s="290"/>
      <c r="AG862" s="290"/>
      <c r="AH862" s="290"/>
    </row>
    <row r="863" spans="1:34" ht="12.75" customHeight="1">
      <c r="A863" s="290"/>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403"/>
      <c r="Y863" s="290"/>
      <c r="Z863" s="291"/>
      <c r="AA863" s="290"/>
      <c r="AB863" s="290"/>
      <c r="AC863" s="290"/>
      <c r="AD863" s="290"/>
      <c r="AE863" s="290"/>
      <c r="AF863" s="290"/>
      <c r="AG863" s="290"/>
      <c r="AH863" s="290"/>
    </row>
    <row r="864" spans="1:34" ht="12.75" customHeight="1">
      <c r="A864" s="290"/>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403"/>
      <c r="Y864" s="290"/>
      <c r="Z864" s="291"/>
      <c r="AA864" s="290"/>
      <c r="AB864" s="290"/>
      <c r="AC864" s="290"/>
      <c r="AD864" s="290"/>
      <c r="AE864" s="290"/>
      <c r="AF864" s="290"/>
      <c r="AG864" s="290"/>
      <c r="AH864" s="290"/>
    </row>
    <row r="865" spans="1:34" ht="12.75" customHeight="1">
      <c r="A865" s="290"/>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403"/>
      <c r="Y865" s="290"/>
      <c r="Z865" s="291"/>
      <c r="AA865" s="290"/>
      <c r="AB865" s="290"/>
      <c r="AC865" s="290"/>
      <c r="AD865" s="290"/>
      <c r="AE865" s="290"/>
      <c r="AF865" s="290"/>
      <c r="AG865" s="290"/>
      <c r="AH865" s="290"/>
    </row>
    <row r="866" spans="1:34" ht="12.75" customHeight="1">
      <c r="A866" s="290"/>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403"/>
      <c r="Y866" s="290"/>
      <c r="Z866" s="291"/>
      <c r="AA866" s="290"/>
      <c r="AB866" s="290"/>
      <c r="AC866" s="290"/>
      <c r="AD866" s="290"/>
      <c r="AE866" s="290"/>
      <c r="AF866" s="290"/>
      <c r="AG866" s="290"/>
      <c r="AH866" s="290"/>
    </row>
    <row r="867" spans="1:34" ht="12.75" customHeight="1">
      <c r="A867" s="290"/>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403"/>
      <c r="Y867" s="290"/>
      <c r="Z867" s="291"/>
      <c r="AA867" s="290"/>
      <c r="AB867" s="290"/>
      <c r="AC867" s="290"/>
      <c r="AD867" s="290"/>
      <c r="AE867" s="290"/>
      <c r="AF867" s="290"/>
      <c r="AG867" s="290"/>
      <c r="AH867" s="290"/>
    </row>
    <row r="868" spans="1:34" ht="12.75" customHeight="1">
      <c r="A868" s="290"/>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403"/>
      <c r="Y868" s="290"/>
      <c r="Z868" s="291"/>
      <c r="AA868" s="290"/>
      <c r="AB868" s="290"/>
      <c r="AC868" s="290"/>
      <c r="AD868" s="290"/>
      <c r="AE868" s="290"/>
      <c r="AF868" s="290"/>
      <c r="AG868" s="290"/>
      <c r="AH868" s="290"/>
    </row>
    <row r="869" spans="1:34" ht="12.75" customHeight="1">
      <c r="A869" s="290"/>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403"/>
      <c r="Y869" s="290"/>
      <c r="Z869" s="291"/>
      <c r="AA869" s="290"/>
      <c r="AB869" s="290"/>
      <c r="AC869" s="290"/>
      <c r="AD869" s="290"/>
      <c r="AE869" s="290"/>
      <c r="AF869" s="290"/>
      <c r="AG869" s="290"/>
      <c r="AH869" s="290"/>
    </row>
    <row r="870" spans="1:34" ht="12.75" customHeight="1">
      <c r="A870" s="290"/>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403"/>
      <c r="Y870" s="290"/>
      <c r="Z870" s="291"/>
      <c r="AA870" s="290"/>
      <c r="AB870" s="290"/>
      <c r="AC870" s="290"/>
      <c r="AD870" s="290"/>
      <c r="AE870" s="290"/>
      <c r="AF870" s="290"/>
      <c r="AG870" s="290"/>
      <c r="AH870" s="290"/>
    </row>
    <row r="871" spans="1:34" ht="12.75" customHeight="1">
      <c r="A871" s="290"/>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403"/>
      <c r="Y871" s="290"/>
      <c r="Z871" s="291"/>
      <c r="AA871" s="290"/>
      <c r="AB871" s="290"/>
      <c r="AC871" s="290"/>
      <c r="AD871" s="290"/>
      <c r="AE871" s="290"/>
      <c r="AF871" s="290"/>
      <c r="AG871" s="290"/>
      <c r="AH871" s="290"/>
    </row>
    <row r="872" spans="1:34" ht="12.75" customHeight="1">
      <c r="A872" s="290"/>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403"/>
      <c r="Y872" s="290"/>
      <c r="Z872" s="291"/>
      <c r="AA872" s="290"/>
      <c r="AB872" s="290"/>
      <c r="AC872" s="290"/>
      <c r="AD872" s="290"/>
      <c r="AE872" s="290"/>
      <c r="AF872" s="290"/>
      <c r="AG872" s="290"/>
      <c r="AH872" s="290"/>
    </row>
    <row r="873" spans="1:34" ht="12.75" customHeight="1">
      <c r="A873" s="290"/>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403"/>
      <c r="Y873" s="290"/>
      <c r="Z873" s="291"/>
      <c r="AA873" s="290"/>
      <c r="AB873" s="290"/>
      <c r="AC873" s="290"/>
      <c r="AD873" s="290"/>
      <c r="AE873" s="290"/>
      <c r="AF873" s="290"/>
      <c r="AG873" s="290"/>
      <c r="AH873" s="290"/>
    </row>
    <row r="874" spans="1:34" ht="12.75" customHeight="1">
      <c r="A874" s="290"/>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403"/>
      <c r="Y874" s="290"/>
      <c r="Z874" s="291"/>
      <c r="AA874" s="290"/>
      <c r="AB874" s="290"/>
      <c r="AC874" s="290"/>
      <c r="AD874" s="290"/>
      <c r="AE874" s="290"/>
      <c r="AF874" s="290"/>
      <c r="AG874" s="290"/>
      <c r="AH874" s="290"/>
    </row>
    <row r="875" spans="1:34" ht="12.75" customHeight="1">
      <c r="A875" s="290"/>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403"/>
      <c r="Y875" s="290"/>
      <c r="Z875" s="291"/>
      <c r="AA875" s="290"/>
      <c r="AB875" s="290"/>
      <c r="AC875" s="290"/>
      <c r="AD875" s="290"/>
      <c r="AE875" s="290"/>
      <c r="AF875" s="290"/>
      <c r="AG875" s="290"/>
      <c r="AH875" s="290"/>
    </row>
    <row r="876" spans="1:34" ht="12.75" customHeight="1">
      <c r="A876" s="290"/>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403"/>
      <c r="Y876" s="290"/>
      <c r="Z876" s="291"/>
      <c r="AA876" s="290"/>
      <c r="AB876" s="290"/>
      <c r="AC876" s="290"/>
      <c r="AD876" s="290"/>
      <c r="AE876" s="290"/>
      <c r="AF876" s="290"/>
      <c r="AG876" s="290"/>
      <c r="AH876" s="290"/>
    </row>
    <row r="877" spans="1:34" ht="12.75" customHeight="1">
      <c r="A877" s="290"/>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403"/>
      <c r="Y877" s="290"/>
      <c r="Z877" s="291"/>
      <c r="AA877" s="290"/>
      <c r="AB877" s="290"/>
      <c r="AC877" s="290"/>
      <c r="AD877" s="290"/>
      <c r="AE877" s="290"/>
      <c r="AF877" s="290"/>
      <c r="AG877" s="290"/>
      <c r="AH877" s="290"/>
    </row>
    <row r="878" spans="1:34" ht="12.75" customHeight="1">
      <c r="A878" s="290"/>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403"/>
      <c r="Y878" s="290"/>
      <c r="Z878" s="291"/>
      <c r="AA878" s="290"/>
      <c r="AB878" s="290"/>
      <c r="AC878" s="290"/>
      <c r="AD878" s="290"/>
      <c r="AE878" s="290"/>
      <c r="AF878" s="290"/>
      <c r="AG878" s="290"/>
      <c r="AH878" s="290"/>
    </row>
    <row r="879" spans="1:34" ht="12.75" customHeight="1">
      <c r="A879" s="290"/>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403"/>
      <c r="Y879" s="290"/>
      <c r="Z879" s="291"/>
      <c r="AA879" s="290"/>
      <c r="AB879" s="290"/>
      <c r="AC879" s="290"/>
      <c r="AD879" s="290"/>
      <c r="AE879" s="290"/>
      <c r="AF879" s="290"/>
      <c r="AG879" s="290"/>
      <c r="AH879" s="290"/>
    </row>
    <row r="880" spans="1:34" ht="12.75" customHeight="1">
      <c r="A880" s="290"/>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403"/>
      <c r="Y880" s="290"/>
      <c r="Z880" s="291"/>
      <c r="AA880" s="290"/>
      <c r="AB880" s="290"/>
      <c r="AC880" s="290"/>
      <c r="AD880" s="290"/>
      <c r="AE880" s="290"/>
      <c r="AF880" s="290"/>
      <c r="AG880" s="290"/>
      <c r="AH880" s="290"/>
    </row>
    <row r="881" spans="1:34" ht="12.75" customHeight="1">
      <c r="A881" s="290"/>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403"/>
      <c r="Y881" s="290"/>
      <c r="Z881" s="291"/>
      <c r="AA881" s="290"/>
      <c r="AB881" s="290"/>
      <c r="AC881" s="290"/>
      <c r="AD881" s="290"/>
      <c r="AE881" s="290"/>
      <c r="AF881" s="290"/>
      <c r="AG881" s="290"/>
      <c r="AH881" s="290"/>
    </row>
    <row r="882" spans="1:34" ht="12.75" customHeight="1">
      <c r="A882" s="290"/>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403"/>
      <c r="Y882" s="290"/>
      <c r="Z882" s="291"/>
      <c r="AA882" s="290"/>
      <c r="AB882" s="290"/>
      <c r="AC882" s="290"/>
      <c r="AD882" s="290"/>
      <c r="AE882" s="290"/>
      <c r="AF882" s="290"/>
      <c r="AG882" s="290"/>
      <c r="AH882" s="290"/>
    </row>
    <row r="883" spans="1:34" ht="12.75" customHeight="1">
      <c r="A883" s="290"/>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403"/>
      <c r="Y883" s="290"/>
      <c r="Z883" s="291"/>
      <c r="AA883" s="290"/>
      <c r="AB883" s="290"/>
      <c r="AC883" s="290"/>
      <c r="AD883" s="290"/>
      <c r="AE883" s="290"/>
      <c r="AF883" s="290"/>
      <c r="AG883" s="290"/>
      <c r="AH883" s="290"/>
    </row>
    <row r="884" spans="1:34" ht="12.75" customHeight="1">
      <c r="A884" s="290"/>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403"/>
      <c r="Y884" s="290"/>
      <c r="Z884" s="291"/>
      <c r="AA884" s="290"/>
      <c r="AB884" s="290"/>
      <c r="AC884" s="290"/>
      <c r="AD884" s="290"/>
      <c r="AE884" s="290"/>
      <c r="AF884" s="290"/>
      <c r="AG884" s="290"/>
      <c r="AH884" s="290"/>
    </row>
    <row r="885" spans="1:34" ht="12.75" customHeight="1">
      <c r="A885" s="290"/>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403"/>
      <c r="Y885" s="290"/>
      <c r="Z885" s="291"/>
      <c r="AA885" s="290"/>
      <c r="AB885" s="290"/>
      <c r="AC885" s="290"/>
      <c r="AD885" s="290"/>
      <c r="AE885" s="290"/>
      <c r="AF885" s="290"/>
      <c r="AG885" s="290"/>
      <c r="AH885" s="290"/>
    </row>
    <row r="886" spans="1:34" ht="12.75" customHeight="1">
      <c r="A886" s="290"/>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403"/>
      <c r="Y886" s="290"/>
      <c r="Z886" s="291"/>
      <c r="AA886" s="290"/>
      <c r="AB886" s="290"/>
      <c r="AC886" s="290"/>
      <c r="AD886" s="290"/>
      <c r="AE886" s="290"/>
      <c r="AF886" s="290"/>
      <c r="AG886" s="290"/>
      <c r="AH886" s="290"/>
    </row>
    <row r="887" spans="1:34" ht="12.75" customHeight="1">
      <c r="A887" s="290"/>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403"/>
      <c r="Y887" s="290"/>
      <c r="Z887" s="291"/>
      <c r="AA887" s="290"/>
      <c r="AB887" s="290"/>
      <c r="AC887" s="290"/>
      <c r="AD887" s="290"/>
      <c r="AE887" s="290"/>
      <c r="AF887" s="290"/>
      <c r="AG887" s="290"/>
      <c r="AH887" s="290"/>
    </row>
    <row r="888" spans="1:34" ht="12.75" customHeight="1">
      <c r="A888" s="290"/>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403"/>
      <c r="Y888" s="290"/>
      <c r="Z888" s="291"/>
      <c r="AA888" s="290"/>
      <c r="AB888" s="290"/>
      <c r="AC888" s="290"/>
      <c r="AD888" s="290"/>
      <c r="AE888" s="290"/>
      <c r="AF888" s="290"/>
      <c r="AG888" s="290"/>
      <c r="AH888" s="290"/>
    </row>
    <row r="889" spans="1:34" ht="12.75" customHeight="1">
      <c r="A889" s="290"/>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403"/>
      <c r="Y889" s="290"/>
      <c r="Z889" s="291"/>
      <c r="AA889" s="290"/>
      <c r="AB889" s="290"/>
      <c r="AC889" s="290"/>
      <c r="AD889" s="290"/>
      <c r="AE889" s="290"/>
      <c r="AF889" s="290"/>
      <c r="AG889" s="290"/>
      <c r="AH889" s="290"/>
    </row>
    <row r="890" spans="1:34" ht="12.75" customHeight="1">
      <c r="A890" s="290"/>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403"/>
      <c r="Y890" s="290"/>
      <c r="Z890" s="291"/>
      <c r="AA890" s="290"/>
      <c r="AB890" s="290"/>
      <c r="AC890" s="290"/>
      <c r="AD890" s="290"/>
      <c r="AE890" s="290"/>
      <c r="AF890" s="290"/>
      <c r="AG890" s="290"/>
      <c r="AH890" s="290"/>
    </row>
    <row r="891" spans="1:34" ht="12.75" customHeight="1">
      <c r="A891" s="290"/>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403"/>
      <c r="Y891" s="290"/>
      <c r="Z891" s="291"/>
      <c r="AA891" s="290"/>
      <c r="AB891" s="290"/>
      <c r="AC891" s="290"/>
      <c r="AD891" s="290"/>
      <c r="AE891" s="290"/>
      <c r="AF891" s="290"/>
      <c r="AG891" s="290"/>
      <c r="AH891" s="290"/>
    </row>
    <row r="892" spans="1:34" ht="12.75" customHeight="1">
      <c r="A892" s="290"/>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403"/>
      <c r="Y892" s="290"/>
      <c r="Z892" s="291"/>
      <c r="AA892" s="290"/>
      <c r="AB892" s="290"/>
      <c r="AC892" s="290"/>
      <c r="AD892" s="290"/>
      <c r="AE892" s="290"/>
      <c r="AF892" s="290"/>
      <c r="AG892" s="290"/>
      <c r="AH892" s="290"/>
    </row>
    <row r="893" spans="1:34" ht="12.75" customHeight="1">
      <c r="A893" s="290"/>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403"/>
      <c r="Y893" s="290"/>
      <c r="Z893" s="291"/>
      <c r="AA893" s="290"/>
      <c r="AB893" s="290"/>
      <c r="AC893" s="290"/>
      <c r="AD893" s="290"/>
      <c r="AE893" s="290"/>
      <c r="AF893" s="290"/>
      <c r="AG893" s="290"/>
      <c r="AH893" s="290"/>
    </row>
    <row r="894" spans="1:34" ht="12.75" customHeight="1">
      <c r="A894" s="290"/>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403"/>
      <c r="Y894" s="290"/>
      <c r="Z894" s="291"/>
      <c r="AA894" s="290"/>
      <c r="AB894" s="290"/>
      <c r="AC894" s="290"/>
      <c r="AD894" s="290"/>
      <c r="AE894" s="290"/>
      <c r="AF894" s="290"/>
      <c r="AG894" s="290"/>
      <c r="AH894" s="290"/>
    </row>
    <row r="895" spans="1:34" ht="12.75" customHeight="1">
      <c r="A895" s="290"/>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403"/>
      <c r="Y895" s="290"/>
      <c r="Z895" s="291"/>
      <c r="AA895" s="290"/>
      <c r="AB895" s="290"/>
      <c r="AC895" s="290"/>
      <c r="AD895" s="290"/>
      <c r="AE895" s="290"/>
      <c r="AF895" s="290"/>
      <c r="AG895" s="290"/>
      <c r="AH895" s="290"/>
    </row>
    <row r="896" spans="1:34" ht="12.75" customHeight="1">
      <c r="A896" s="290"/>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403"/>
      <c r="Y896" s="290"/>
      <c r="Z896" s="291"/>
      <c r="AA896" s="290"/>
      <c r="AB896" s="290"/>
      <c r="AC896" s="290"/>
      <c r="AD896" s="290"/>
      <c r="AE896" s="290"/>
      <c r="AF896" s="290"/>
      <c r="AG896" s="290"/>
      <c r="AH896" s="290"/>
    </row>
    <row r="897" spans="1:34" ht="12.75" customHeight="1">
      <c r="A897" s="290"/>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403"/>
      <c r="Y897" s="290"/>
      <c r="Z897" s="291"/>
      <c r="AA897" s="290"/>
      <c r="AB897" s="290"/>
      <c r="AC897" s="290"/>
      <c r="AD897" s="290"/>
      <c r="AE897" s="290"/>
      <c r="AF897" s="290"/>
      <c r="AG897" s="290"/>
      <c r="AH897" s="290"/>
    </row>
    <row r="898" spans="1:34" ht="12.75" customHeight="1">
      <c r="A898" s="290"/>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403"/>
      <c r="Y898" s="290"/>
      <c r="Z898" s="291"/>
      <c r="AA898" s="290"/>
      <c r="AB898" s="290"/>
      <c r="AC898" s="290"/>
      <c r="AD898" s="290"/>
      <c r="AE898" s="290"/>
      <c r="AF898" s="290"/>
      <c r="AG898" s="290"/>
      <c r="AH898" s="290"/>
    </row>
    <row r="899" spans="1:34" ht="12.75" customHeight="1">
      <c r="A899" s="290"/>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403"/>
      <c r="Y899" s="290"/>
      <c r="Z899" s="291"/>
      <c r="AA899" s="290"/>
      <c r="AB899" s="290"/>
      <c r="AC899" s="290"/>
      <c r="AD899" s="290"/>
      <c r="AE899" s="290"/>
      <c r="AF899" s="290"/>
      <c r="AG899" s="290"/>
      <c r="AH899" s="290"/>
    </row>
    <row r="900" spans="1:34" ht="12.75" customHeight="1">
      <c r="A900" s="290"/>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403"/>
      <c r="Y900" s="290"/>
      <c r="Z900" s="291"/>
      <c r="AA900" s="290"/>
      <c r="AB900" s="290"/>
      <c r="AC900" s="290"/>
      <c r="AD900" s="290"/>
      <c r="AE900" s="290"/>
      <c r="AF900" s="290"/>
      <c r="AG900" s="290"/>
      <c r="AH900" s="290"/>
    </row>
    <row r="901" spans="1:34" ht="12.75" customHeight="1">
      <c r="A901" s="290"/>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403"/>
      <c r="Y901" s="290"/>
      <c r="Z901" s="291"/>
      <c r="AA901" s="290"/>
      <c r="AB901" s="290"/>
      <c r="AC901" s="290"/>
      <c r="AD901" s="290"/>
      <c r="AE901" s="290"/>
      <c r="AF901" s="290"/>
      <c r="AG901" s="290"/>
      <c r="AH901" s="290"/>
    </row>
    <row r="902" spans="1:34" ht="12.75" customHeight="1">
      <c r="A902" s="290"/>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403"/>
      <c r="Y902" s="290"/>
      <c r="Z902" s="291"/>
      <c r="AA902" s="290"/>
      <c r="AB902" s="290"/>
      <c r="AC902" s="290"/>
      <c r="AD902" s="290"/>
      <c r="AE902" s="290"/>
      <c r="AF902" s="290"/>
      <c r="AG902" s="290"/>
      <c r="AH902" s="290"/>
    </row>
    <row r="903" spans="1:34" ht="12.75" customHeight="1">
      <c r="A903" s="290"/>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403"/>
      <c r="Y903" s="290"/>
      <c r="Z903" s="291"/>
      <c r="AA903" s="290"/>
      <c r="AB903" s="290"/>
      <c r="AC903" s="290"/>
      <c r="AD903" s="290"/>
      <c r="AE903" s="290"/>
      <c r="AF903" s="290"/>
      <c r="AG903" s="290"/>
      <c r="AH903" s="290"/>
    </row>
    <row r="904" spans="1:34" ht="12.75" customHeight="1">
      <c r="A904" s="290"/>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403"/>
      <c r="Y904" s="290"/>
      <c r="Z904" s="291"/>
      <c r="AA904" s="290"/>
      <c r="AB904" s="290"/>
      <c r="AC904" s="290"/>
      <c r="AD904" s="290"/>
      <c r="AE904" s="290"/>
      <c r="AF904" s="290"/>
      <c r="AG904" s="290"/>
      <c r="AH904" s="290"/>
    </row>
    <row r="905" spans="1:34" ht="12.75" customHeight="1">
      <c r="A905" s="290"/>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403"/>
      <c r="Y905" s="290"/>
      <c r="Z905" s="291"/>
      <c r="AA905" s="290"/>
      <c r="AB905" s="290"/>
      <c r="AC905" s="290"/>
      <c r="AD905" s="290"/>
      <c r="AE905" s="290"/>
      <c r="AF905" s="290"/>
      <c r="AG905" s="290"/>
      <c r="AH905" s="290"/>
    </row>
    <row r="906" spans="1:34" ht="12.75" customHeight="1">
      <c r="A906" s="290"/>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403"/>
      <c r="Y906" s="290"/>
      <c r="Z906" s="291"/>
      <c r="AA906" s="290"/>
      <c r="AB906" s="290"/>
      <c r="AC906" s="290"/>
      <c r="AD906" s="290"/>
      <c r="AE906" s="290"/>
      <c r="AF906" s="290"/>
      <c r="AG906" s="290"/>
      <c r="AH906" s="290"/>
    </row>
    <row r="907" spans="1:34" ht="12.75" customHeight="1">
      <c r="A907" s="290"/>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403"/>
      <c r="Y907" s="290"/>
      <c r="Z907" s="291"/>
      <c r="AA907" s="290"/>
      <c r="AB907" s="290"/>
      <c r="AC907" s="290"/>
      <c r="AD907" s="290"/>
      <c r="AE907" s="290"/>
      <c r="AF907" s="290"/>
      <c r="AG907" s="290"/>
      <c r="AH907" s="290"/>
    </row>
    <row r="908" spans="1:34" ht="12.75" customHeight="1">
      <c r="A908" s="290"/>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403"/>
      <c r="Y908" s="290"/>
      <c r="Z908" s="291"/>
      <c r="AA908" s="290"/>
      <c r="AB908" s="290"/>
      <c r="AC908" s="290"/>
      <c r="AD908" s="290"/>
      <c r="AE908" s="290"/>
      <c r="AF908" s="290"/>
      <c r="AG908" s="290"/>
      <c r="AH908" s="290"/>
    </row>
    <row r="909" spans="1:34" ht="12.75" customHeight="1">
      <c r="A909" s="290"/>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403"/>
      <c r="Y909" s="290"/>
      <c r="Z909" s="291"/>
      <c r="AA909" s="290"/>
      <c r="AB909" s="290"/>
      <c r="AC909" s="290"/>
      <c r="AD909" s="290"/>
      <c r="AE909" s="290"/>
      <c r="AF909" s="290"/>
      <c r="AG909" s="290"/>
      <c r="AH909" s="290"/>
    </row>
    <row r="910" spans="1:34" ht="12.75" customHeight="1">
      <c r="A910" s="290"/>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403"/>
      <c r="Y910" s="290"/>
      <c r="Z910" s="291"/>
      <c r="AA910" s="290"/>
      <c r="AB910" s="290"/>
      <c r="AC910" s="290"/>
      <c r="AD910" s="290"/>
      <c r="AE910" s="290"/>
      <c r="AF910" s="290"/>
      <c r="AG910" s="290"/>
      <c r="AH910" s="290"/>
    </row>
    <row r="911" spans="1:34" ht="12.75" customHeight="1">
      <c r="A911" s="290"/>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403"/>
      <c r="Y911" s="290"/>
      <c r="Z911" s="291"/>
      <c r="AA911" s="290"/>
      <c r="AB911" s="290"/>
      <c r="AC911" s="290"/>
      <c r="AD911" s="290"/>
      <c r="AE911" s="290"/>
      <c r="AF911" s="290"/>
      <c r="AG911" s="290"/>
      <c r="AH911" s="290"/>
    </row>
    <row r="912" spans="1:34" ht="12.75" customHeight="1">
      <c r="A912" s="290"/>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403"/>
      <c r="Y912" s="290"/>
      <c r="Z912" s="291"/>
      <c r="AA912" s="290"/>
      <c r="AB912" s="290"/>
      <c r="AC912" s="290"/>
      <c r="AD912" s="290"/>
      <c r="AE912" s="290"/>
      <c r="AF912" s="290"/>
      <c r="AG912" s="290"/>
      <c r="AH912" s="290"/>
    </row>
    <row r="913" spans="1:34" ht="12.75" customHeight="1">
      <c r="A913" s="290"/>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403"/>
      <c r="Y913" s="290"/>
      <c r="Z913" s="291"/>
      <c r="AA913" s="290"/>
      <c r="AB913" s="290"/>
      <c r="AC913" s="290"/>
      <c r="AD913" s="290"/>
      <c r="AE913" s="290"/>
      <c r="AF913" s="290"/>
      <c r="AG913" s="290"/>
      <c r="AH913" s="290"/>
    </row>
    <row r="914" spans="1:34" ht="12.75" customHeight="1">
      <c r="A914" s="290"/>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403"/>
      <c r="Y914" s="290"/>
      <c r="Z914" s="291"/>
      <c r="AA914" s="290"/>
      <c r="AB914" s="290"/>
      <c r="AC914" s="290"/>
      <c r="AD914" s="290"/>
      <c r="AE914" s="290"/>
      <c r="AF914" s="290"/>
      <c r="AG914" s="290"/>
      <c r="AH914" s="290"/>
    </row>
    <row r="915" spans="1:34" ht="12.75" customHeight="1">
      <c r="A915" s="290"/>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403"/>
      <c r="Y915" s="290"/>
      <c r="Z915" s="291"/>
      <c r="AA915" s="290"/>
      <c r="AB915" s="290"/>
      <c r="AC915" s="290"/>
      <c r="AD915" s="290"/>
      <c r="AE915" s="290"/>
      <c r="AF915" s="290"/>
      <c r="AG915" s="290"/>
      <c r="AH915" s="290"/>
    </row>
    <row r="916" spans="1:34" ht="12.75" customHeight="1">
      <c r="A916" s="290"/>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403"/>
      <c r="Y916" s="290"/>
      <c r="Z916" s="291"/>
      <c r="AA916" s="290"/>
      <c r="AB916" s="290"/>
      <c r="AC916" s="290"/>
      <c r="AD916" s="290"/>
      <c r="AE916" s="290"/>
      <c r="AF916" s="290"/>
      <c r="AG916" s="290"/>
      <c r="AH916" s="290"/>
    </row>
    <row r="917" spans="1:34" ht="12.75" customHeight="1">
      <c r="A917" s="290"/>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403"/>
      <c r="Y917" s="290"/>
      <c r="Z917" s="291"/>
      <c r="AA917" s="290"/>
      <c r="AB917" s="290"/>
      <c r="AC917" s="290"/>
      <c r="AD917" s="290"/>
      <c r="AE917" s="290"/>
      <c r="AF917" s="290"/>
      <c r="AG917" s="290"/>
      <c r="AH917" s="290"/>
    </row>
    <row r="918" spans="1:34" ht="12.75" customHeight="1">
      <c r="A918" s="290"/>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403"/>
      <c r="Y918" s="290"/>
      <c r="Z918" s="291"/>
      <c r="AA918" s="290"/>
      <c r="AB918" s="290"/>
      <c r="AC918" s="290"/>
      <c r="AD918" s="290"/>
      <c r="AE918" s="290"/>
      <c r="AF918" s="290"/>
      <c r="AG918" s="290"/>
      <c r="AH918" s="290"/>
    </row>
    <row r="919" spans="1:34" ht="12.75" customHeight="1">
      <c r="A919" s="290"/>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403"/>
      <c r="Y919" s="290"/>
      <c r="Z919" s="291"/>
      <c r="AA919" s="290"/>
      <c r="AB919" s="290"/>
      <c r="AC919" s="290"/>
      <c r="AD919" s="290"/>
      <c r="AE919" s="290"/>
      <c r="AF919" s="290"/>
      <c r="AG919" s="290"/>
      <c r="AH919" s="290"/>
    </row>
    <row r="920" spans="1:34" ht="12.75" customHeight="1">
      <c r="A920" s="290"/>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403"/>
      <c r="Y920" s="290"/>
      <c r="Z920" s="291"/>
      <c r="AA920" s="290"/>
      <c r="AB920" s="290"/>
      <c r="AC920" s="290"/>
      <c r="AD920" s="290"/>
      <c r="AE920" s="290"/>
      <c r="AF920" s="290"/>
      <c r="AG920" s="290"/>
      <c r="AH920" s="290"/>
    </row>
    <row r="921" spans="1:34" ht="12.75" customHeight="1">
      <c r="A921" s="290"/>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403"/>
      <c r="Y921" s="290"/>
      <c r="Z921" s="291"/>
      <c r="AA921" s="290"/>
      <c r="AB921" s="290"/>
      <c r="AC921" s="290"/>
      <c r="AD921" s="290"/>
      <c r="AE921" s="290"/>
      <c r="AF921" s="290"/>
      <c r="AG921" s="290"/>
      <c r="AH921" s="290"/>
    </row>
    <row r="922" spans="1:34" ht="12.75" customHeight="1">
      <c r="A922" s="290"/>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403"/>
      <c r="Y922" s="290"/>
      <c r="Z922" s="291"/>
      <c r="AA922" s="290"/>
      <c r="AB922" s="290"/>
      <c r="AC922" s="290"/>
      <c r="AD922" s="290"/>
      <c r="AE922" s="290"/>
      <c r="AF922" s="290"/>
      <c r="AG922" s="290"/>
      <c r="AH922" s="290"/>
    </row>
    <row r="923" spans="1:34" ht="12.75" customHeight="1">
      <c r="A923" s="290"/>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403"/>
      <c r="Y923" s="290"/>
      <c r="Z923" s="291"/>
      <c r="AA923" s="290"/>
      <c r="AB923" s="290"/>
      <c r="AC923" s="290"/>
      <c r="AD923" s="290"/>
      <c r="AE923" s="290"/>
      <c r="AF923" s="290"/>
      <c r="AG923" s="290"/>
      <c r="AH923" s="290"/>
    </row>
    <row r="924" spans="1:34" ht="12.75" customHeight="1">
      <c r="A924" s="290"/>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403"/>
      <c r="Y924" s="290"/>
      <c r="Z924" s="291"/>
      <c r="AA924" s="290"/>
      <c r="AB924" s="290"/>
      <c r="AC924" s="290"/>
      <c r="AD924" s="290"/>
      <c r="AE924" s="290"/>
      <c r="AF924" s="290"/>
      <c r="AG924" s="290"/>
      <c r="AH924" s="290"/>
    </row>
    <row r="925" spans="1:34" ht="12.75" customHeight="1">
      <c r="A925" s="290"/>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403"/>
      <c r="Y925" s="290"/>
      <c r="Z925" s="291"/>
      <c r="AA925" s="290"/>
      <c r="AB925" s="290"/>
      <c r="AC925" s="290"/>
      <c r="AD925" s="290"/>
      <c r="AE925" s="290"/>
      <c r="AF925" s="290"/>
      <c r="AG925" s="290"/>
      <c r="AH925" s="290"/>
    </row>
    <row r="926" spans="1:34" ht="12.75" customHeight="1">
      <c r="A926" s="290"/>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403"/>
      <c r="Y926" s="290"/>
      <c r="Z926" s="291"/>
      <c r="AA926" s="290"/>
      <c r="AB926" s="290"/>
      <c r="AC926" s="290"/>
      <c r="AD926" s="290"/>
      <c r="AE926" s="290"/>
      <c r="AF926" s="290"/>
      <c r="AG926" s="290"/>
      <c r="AH926" s="290"/>
    </row>
    <row r="927" spans="1:34" ht="12.75" customHeight="1">
      <c r="A927" s="290"/>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403"/>
      <c r="Y927" s="290"/>
      <c r="Z927" s="291"/>
      <c r="AA927" s="290"/>
      <c r="AB927" s="290"/>
      <c r="AC927" s="290"/>
      <c r="AD927" s="290"/>
      <c r="AE927" s="290"/>
      <c r="AF927" s="290"/>
      <c r="AG927" s="290"/>
      <c r="AH927" s="290"/>
    </row>
    <row r="928" spans="1:34" ht="12.75" customHeight="1">
      <c r="A928" s="290"/>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403"/>
      <c r="Y928" s="290"/>
      <c r="Z928" s="291"/>
      <c r="AA928" s="290"/>
      <c r="AB928" s="290"/>
      <c r="AC928" s="290"/>
      <c r="AD928" s="290"/>
      <c r="AE928" s="290"/>
      <c r="AF928" s="290"/>
      <c r="AG928" s="290"/>
      <c r="AH928" s="290"/>
    </row>
    <row r="929" spans="1:34" ht="12.75" customHeight="1">
      <c r="A929" s="290"/>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403"/>
      <c r="Y929" s="290"/>
      <c r="Z929" s="291"/>
      <c r="AA929" s="290"/>
      <c r="AB929" s="290"/>
      <c r="AC929" s="290"/>
      <c r="AD929" s="290"/>
      <c r="AE929" s="290"/>
      <c r="AF929" s="290"/>
      <c r="AG929" s="290"/>
      <c r="AH929" s="290"/>
    </row>
    <row r="930" spans="1:34" ht="12.75" customHeight="1">
      <c r="A930" s="290"/>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403"/>
      <c r="Y930" s="290"/>
      <c r="Z930" s="291"/>
      <c r="AA930" s="290"/>
      <c r="AB930" s="290"/>
      <c r="AC930" s="290"/>
      <c r="AD930" s="290"/>
      <c r="AE930" s="290"/>
      <c r="AF930" s="290"/>
      <c r="AG930" s="290"/>
      <c r="AH930" s="290"/>
    </row>
    <row r="931" spans="1:34" ht="12.75" customHeight="1">
      <c r="A931" s="290"/>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403"/>
      <c r="Y931" s="290"/>
      <c r="Z931" s="291"/>
      <c r="AA931" s="290"/>
      <c r="AB931" s="290"/>
      <c r="AC931" s="290"/>
      <c r="AD931" s="290"/>
      <c r="AE931" s="290"/>
      <c r="AF931" s="290"/>
      <c r="AG931" s="290"/>
      <c r="AH931" s="290"/>
    </row>
    <row r="932" spans="1:34" ht="12.75" customHeight="1">
      <c r="A932" s="290"/>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403"/>
      <c r="Y932" s="290"/>
      <c r="Z932" s="291"/>
      <c r="AA932" s="290"/>
      <c r="AB932" s="290"/>
      <c r="AC932" s="290"/>
      <c r="AD932" s="290"/>
      <c r="AE932" s="290"/>
      <c r="AF932" s="290"/>
      <c r="AG932" s="290"/>
      <c r="AH932" s="290"/>
    </row>
    <row r="933" spans="1:34" ht="12.75" customHeight="1">
      <c r="A933" s="290"/>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403"/>
      <c r="Y933" s="290"/>
      <c r="Z933" s="291"/>
      <c r="AA933" s="290"/>
      <c r="AB933" s="290"/>
      <c r="AC933" s="290"/>
      <c r="AD933" s="290"/>
      <c r="AE933" s="290"/>
      <c r="AF933" s="290"/>
      <c r="AG933" s="290"/>
      <c r="AH933" s="290"/>
    </row>
    <row r="934" spans="1:34" ht="12.75" customHeight="1">
      <c r="A934" s="290"/>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403"/>
      <c r="Y934" s="290"/>
      <c r="Z934" s="291"/>
      <c r="AA934" s="290"/>
      <c r="AB934" s="290"/>
      <c r="AC934" s="290"/>
      <c r="AD934" s="290"/>
      <c r="AE934" s="290"/>
      <c r="AF934" s="290"/>
      <c r="AG934" s="290"/>
      <c r="AH934" s="290"/>
    </row>
    <row r="935" spans="1:34" ht="12.75" customHeight="1">
      <c r="A935" s="290"/>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403"/>
      <c r="Y935" s="290"/>
      <c r="Z935" s="291"/>
      <c r="AA935" s="290"/>
      <c r="AB935" s="290"/>
      <c r="AC935" s="290"/>
      <c r="AD935" s="290"/>
      <c r="AE935" s="290"/>
      <c r="AF935" s="290"/>
      <c r="AG935" s="290"/>
      <c r="AH935" s="290"/>
    </row>
    <row r="936" spans="1:34" ht="12.75" customHeight="1">
      <c r="A936" s="290"/>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403"/>
      <c r="Y936" s="290"/>
      <c r="Z936" s="291"/>
      <c r="AA936" s="290"/>
      <c r="AB936" s="290"/>
      <c r="AC936" s="290"/>
      <c r="AD936" s="290"/>
      <c r="AE936" s="290"/>
      <c r="AF936" s="290"/>
      <c r="AG936" s="290"/>
      <c r="AH936" s="290"/>
    </row>
    <row r="937" spans="1:34" ht="12.75" customHeight="1">
      <c r="A937" s="290"/>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403"/>
      <c r="Y937" s="290"/>
      <c r="Z937" s="291"/>
      <c r="AA937" s="290"/>
      <c r="AB937" s="290"/>
      <c r="AC937" s="290"/>
      <c r="AD937" s="290"/>
      <c r="AE937" s="290"/>
      <c r="AF937" s="290"/>
      <c r="AG937" s="290"/>
      <c r="AH937" s="290"/>
    </row>
    <row r="938" spans="1:34" ht="12.75" customHeight="1">
      <c r="A938" s="290"/>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403"/>
      <c r="Y938" s="290"/>
      <c r="Z938" s="291"/>
      <c r="AA938" s="290"/>
      <c r="AB938" s="290"/>
      <c r="AC938" s="290"/>
      <c r="AD938" s="290"/>
      <c r="AE938" s="290"/>
      <c r="AF938" s="290"/>
      <c r="AG938" s="290"/>
      <c r="AH938" s="290"/>
    </row>
    <row r="939" spans="1:34" ht="12.75" customHeight="1">
      <c r="A939" s="290"/>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403"/>
      <c r="Y939" s="290"/>
      <c r="Z939" s="291"/>
      <c r="AA939" s="290"/>
      <c r="AB939" s="290"/>
      <c r="AC939" s="290"/>
      <c r="AD939" s="290"/>
      <c r="AE939" s="290"/>
      <c r="AF939" s="290"/>
      <c r="AG939" s="290"/>
      <c r="AH939" s="290"/>
    </row>
    <row r="940" spans="1:34" ht="12.75" customHeight="1">
      <c r="A940" s="290"/>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403"/>
      <c r="Y940" s="290"/>
      <c r="Z940" s="291"/>
      <c r="AA940" s="290"/>
      <c r="AB940" s="290"/>
      <c r="AC940" s="290"/>
      <c r="AD940" s="290"/>
      <c r="AE940" s="290"/>
      <c r="AF940" s="290"/>
      <c r="AG940" s="290"/>
      <c r="AH940" s="290"/>
    </row>
    <row r="941" spans="1:34" ht="12.75" customHeight="1">
      <c r="A941" s="290"/>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403"/>
      <c r="Y941" s="290"/>
      <c r="Z941" s="291"/>
      <c r="AA941" s="290"/>
      <c r="AB941" s="290"/>
      <c r="AC941" s="290"/>
      <c r="AD941" s="290"/>
      <c r="AE941" s="290"/>
      <c r="AF941" s="290"/>
      <c r="AG941" s="290"/>
      <c r="AH941" s="290"/>
    </row>
    <row r="942" spans="1:34" ht="12.75" customHeight="1">
      <c r="A942" s="290"/>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403"/>
      <c r="Y942" s="290"/>
      <c r="Z942" s="291"/>
      <c r="AA942" s="290"/>
      <c r="AB942" s="290"/>
      <c r="AC942" s="290"/>
      <c r="AD942" s="290"/>
      <c r="AE942" s="290"/>
      <c r="AF942" s="290"/>
      <c r="AG942" s="290"/>
      <c r="AH942" s="290"/>
    </row>
    <row r="943" spans="1:34" ht="12.75" customHeight="1">
      <c r="A943" s="290"/>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403"/>
      <c r="Y943" s="290"/>
      <c r="Z943" s="291"/>
      <c r="AA943" s="290"/>
      <c r="AB943" s="290"/>
      <c r="AC943" s="290"/>
      <c r="AD943" s="290"/>
      <c r="AE943" s="290"/>
      <c r="AF943" s="290"/>
      <c r="AG943" s="290"/>
      <c r="AH943" s="290"/>
    </row>
    <row r="944" spans="1:34" ht="12.75" customHeight="1">
      <c r="A944" s="290"/>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403"/>
      <c r="Y944" s="290"/>
      <c r="Z944" s="291"/>
      <c r="AA944" s="290"/>
      <c r="AB944" s="290"/>
      <c r="AC944" s="290"/>
      <c r="AD944" s="290"/>
      <c r="AE944" s="290"/>
      <c r="AF944" s="290"/>
      <c r="AG944" s="290"/>
      <c r="AH944" s="290"/>
    </row>
    <row r="945" spans="1:34" ht="12.75" customHeight="1">
      <c r="A945" s="290"/>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403"/>
      <c r="Y945" s="290"/>
      <c r="Z945" s="291"/>
      <c r="AA945" s="290"/>
      <c r="AB945" s="290"/>
      <c r="AC945" s="290"/>
      <c r="AD945" s="290"/>
      <c r="AE945" s="290"/>
      <c r="AF945" s="290"/>
      <c r="AG945" s="290"/>
      <c r="AH945" s="290"/>
    </row>
    <row r="946" spans="1:34" ht="12.75" customHeight="1">
      <c r="A946" s="290"/>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403"/>
      <c r="Y946" s="290"/>
      <c r="Z946" s="291"/>
      <c r="AA946" s="290"/>
      <c r="AB946" s="290"/>
      <c r="AC946" s="290"/>
      <c r="AD946" s="290"/>
      <c r="AE946" s="290"/>
      <c r="AF946" s="290"/>
      <c r="AG946" s="290"/>
      <c r="AH946" s="290"/>
    </row>
    <row r="947" spans="1:34" ht="12.75" customHeight="1">
      <c r="A947" s="290"/>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403"/>
      <c r="Y947" s="290"/>
      <c r="Z947" s="291"/>
      <c r="AA947" s="290"/>
      <c r="AB947" s="290"/>
      <c r="AC947" s="290"/>
      <c r="AD947" s="290"/>
      <c r="AE947" s="290"/>
      <c r="AF947" s="290"/>
      <c r="AG947" s="290"/>
      <c r="AH947" s="290"/>
    </row>
    <row r="948" spans="1:34" ht="12.75" customHeight="1">
      <c r="A948" s="290"/>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403"/>
      <c r="Y948" s="290"/>
      <c r="Z948" s="291"/>
      <c r="AA948" s="290"/>
      <c r="AB948" s="290"/>
      <c r="AC948" s="290"/>
      <c r="AD948" s="290"/>
      <c r="AE948" s="290"/>
      <c r="AF948" s="290"/>
      <c r="AG948" s="290"/>
      <c r="AH948" s="290"/>
    </row>
    <row r="949" spans="1:34" ht="12.75" customHeight="1">
      <c r="A949" s="290"/>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403"/>
      <c r="Y949" s="290"/>
      <c r="Z949" s="291"/>
      <c r="AA949" s="290"/>
      <c r="AB949" s="290"/>
      <c r="AC949" s="290"/>
      <c r="AD949" s="290"/>
      <c r="AE949" s="290"/>
      <c r="AF949" s="290"/>
      <c r="AG949" s="290"/>
      <c r="AH949" s="290"/>
    </row>
    <row r="950" spans="1:34" ht="12.75" customHeight="1">
      <c r="A950" s="290"/>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403"/>
      <c r="Y950" s="290"/>
      <c r="Z950" s="291"/>
      <c r="AA950" s="290"/>
      <c r="AB950" s="290"/>
      <c r="AC950" s="290"/>
      <c r="AD950" s="290"/>
      <c r="AE950" s="290"/>
      <c r="AF950" s="290"/>
      <c r="AG950" s="290"/>
      <c r="AH950" s="290"/>
    </row>
    <row r="951" spans="1:34" ht="12.75" customHeight="1">
      <c r="A951" s="290"/>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403"/>
      <c r="Y951" s="290"/>
      <c r="Z951" s="291"/>
      <c r="AA951" s="290"/>
      <c r="AB951" s="290"/>
      <c r="AC951" s="290"/>
      <c r="AD951" s="290"/>
      <c r="AE951" s="290"/>
      <c r="AF951" s="290"/>
      <c r="AG951" s="290"/>
      <c r="AH951" s="290"/>
    </row>
    <row r="952" spans="1:34" ht="12.75" customHeight="1">
      <c r="A952" s="290"/>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403"/>
      <c r="Y952" s="290"/>
      <c r="Z952" s="291"/>
      <c r="AA952" s="290"/>
      <c r="AB952" s="290"/>
      <c r="AC952" s="290"/>
      <c r="AD952" s="290"/>
      <c r="AE952" s="290"/>
      <c r="AF952" s="290"/>
      <c r="AG952" s="290"/>
      <c r="AH952" s="290"/>
    </row>
    <row r="953" spans="1:34" ht="12.75" customHeight="1">
      <c r="A953" s="290"/>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403"/>
      <c r="Y953" s="290"/>
      <c r="Z953" s="291"/>
      <c r="AA953" s="290"/>
      <c r="AB953" s="290"/>
      <c r="AC953" s="290"/>
      <c r="AD953" s="290"/>
      <c r="AE953" s="290"/>
      <c r="AF953" s="290"/>
      <c r="AG953" s="290"/>
      <c r="AH953" s="290"/>
    </row>
    <row r="954" spans="1:34" ht="12.75" customHeight="1">
      <c r="A954" s="290"/>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403"/>
      <c r="Y954" s="290"/>
      <c r="Z954" s="291"/>
      <c r="AA954" s="290"/>
      <c r="AB954" s="290"/>
      <c r="AC954" s="290"/>
      <c r="AD954" s="290"/>
      <c r="AE954" s="290"/>
      <c r="AF954" s="290"/>
      <c r="AG954" s="290"/>
      <c r="AH954" s="290"/>
    </row>
    <row r="955" spans="1:34" ht="12.75" customHeight="1">
      <c r="A955" s="290"/>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403"/>
      <c r="Y955" s="290"/>
      <c r="Z955" s="291"/>
      <c r="AA955" s="290"/>
      <c r="AB955" s="290"/>
      <c r="AC955" s="290"/>
      <c r="AD955" s="290"/>
      <c r="AE955" s="290"/>
      <c r="AF955" s="290"/>
      <c r="AG955" s="290"/>
      <c r="AH955" s="290"/>
    </row>
    <row r="956" spans="1:34" ht="12.75" customHeight="1">
      <c r="A956" s="290"/>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403"/>
      <c r="Y956" s="290"/>
      <c r="Z956" s="291"/>
      <c r="AA956" s="290"/>
      <c r="AB956" s="290"/>
      <c r="AC956" s="290"/>
      <c r="AD956" s="290"/>
      <c r="AE956" s="290"/>
      <c r="AF956" s="290"/>
      <c r="AG956" s="290"/>
      <c r="AH956" s="290"/>
    </row>
    <row r="957" spans="1:34" ht="12.75" customHeight="1">
      <c r="A957" s="290"/>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403"/>
      <c r="Y957" s="290"/>
      <c r="Z957" s="291"/>
      <c r="AA957" s="290"/>
      <c r="AB957" s="290"/>
      <c r="AC957" s="290"/>
      <c r="AD957" s="290"/>
      <c r="AE957" s="290"/>
      <c r="AF957" s="290"/>
      <c r="AG957" s="290"/>
      <c r="AH957" s="290"/>
    </row>
    <row r="958" spans="1:34" ht="12.75" customHeight="1">
      <c r="A958" s="290"/>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403"/>
      <c r="Y958" s="290"/>
      <c r="Z958" s="291"/>
      <c r="AA958" s="290"/>
      <c r="AB958" s="290"/>
      <c r="AC958" s="290"/>
      <c r="AD958" s="290"/>
      <c r="AE958" s="290"/>
      <c r="AF958" s="290"/>
      <c r="AG958" s="290"/>
      <c r="AH958" s="290"/>
    </row>
    <row r="959" spans="1:34" ht="12.75" customHeight="1">
      <c r="A959" s="290"/>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403"/>
      <c r="Y959" s="290"/>
      <c r="Z959" s="291"/>
      <c r="AA959" s="290"/>
      <c r="AB959" s="290"/>
      <c r="AC959" s="290"/>
      <c r="AD959" s="290"/>
      <c r="AE959" s="290"/>
      <c r="AF959" s="290"/>
      <c r="AG959" s="290"/>
      <c r="AH959" s="290"/>
    </row>
    <row r="960" spans="1:34" ht="12.75" customHeight="1">
      <c r="A960" s="290"/>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403"/>
      <c r="Y960" s="290"/>
      <c r="Z960" s="291"/>
      <c r="AA960" s="290"/>
      <c r="AB960" s="290"/>
      <c r="AC960" s="290"/>
      <c r="AD960" s="290"/>
      <c r="AE960" s="290"/>
      <c r="AF960" s="290"/>
      <c r="AG960" s="290"/>
      <c r="AH960" s="290"/>
    </row>
    <row r="961" spans="1:34" ht="12.75" customHeight="1">
      <c r="A961" s="290"/>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403"/>
      <c r="Y961" s="290"/>
      <c r="Z961" s="291"/>
      <c r="AA961" s="290"/>
      <c r="AB961" s="290"/>
      <c r="AC961" s="290"/>
      <c r="AD961" s="290"/>
      <c r="AE961" s="290"/>
      <c r="AF961" s="290"/>
      <c r="AG961" s="290"/>
      <c r="AH961" s="290"/>
    </row>
    <row r="962" spans="1:34" ht="12.75" customHeight="1">
      <c r="A962" s="290"/>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403"/>
      <c r="Y962" s="290"/>
      <c r="Z962" s="291"/>
      <c r="AA962" s="290"/>
      <c r="AB962" s="290"/>
      <c r="AC962" s="290"/>
      <c r="AD962" s="290"/>
      <c r="AE962" s="290"/>
      <c r="AF962" s="290"/>
      <c r="AG962" s="290"/>
      <c r="AH962" s="290"/>
    </row>
    <row r="963" spans="1:34" ht="12.75" customHeight="1">
      <c r="A963" s="290"/>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403"/>
      <c r="Y963" s="290"/>
      <c r="Z963" s="291"/>
      <c r="AA963" s="290"/>
      <c r="AB963" s="290"/>
      <c r="AC963" s="290"/>
      <c r="AD963" s="290"/>
      <c r="AE963" s="290"/>
      <c r="AF963" s="290"/>
      <c r="AG963" s="290"/>
      <c r="AH963" s="290"/>
    </row>
    <row r="964" spans="1:34" ht="12.75" customHeight="1">
      <c r="A964" s="290"/>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403"/>
      <c r="Y964" s="290"/>
      <c r="Z964" s="291"/>
      <c r="AA964" s="290"/>
      <c r="AB964" s="290"/>
      <c r="AC964" s="290"/>
      <c r="AD964" s="290"/>
      <c r="AE964" s="290"/>
      <c r="AF964" s="290"/>
      <c r="AG964" s="290"/>
      <c r="AH964" s="290"/>
    </row>
    <row r="965" spans="1:34" ht="12.75" customHeight="1">
      <c r="A965" s="290"/>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403"/>
      <c r="Y965" s="290"/>
      <c r="Z965" s="291"/>
      <c r="AA965" s="290"/>
      <c r="AB965" s="290"/>
      <c r="AC965" s="290"/>
      <c r="AD965" s="290"/>
      <c r="AE965" s="290"/>
      <c r="AF965" s="290"/>
      <c r="AG965" s="290"/>
      <c r="AH965" s="290"/>
    </row>
    <row r="966" spans="1:34" ht="12.75" customHeight="1">
      <c r="A966" s="290"/>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403"/>
      <c r="Y966" s="290"/>
      <c r="Z966" s="291"/>
      <c r="AA966" s="290"/>
      <c r="AB966" s="290"/>
      <c r="AC966" s="290"/>
      <c r="AD966" s="290"/>
      <c r="AE966" s="290"/>
      <c r="AF966" s="290"/>
      <c r="AG966" s="290"/>
      <c r="AH966" s="290"/>
    </row>
    <row r="967" spans="1:34" ht="12.75" customHeight="1">
      <c r="A967" s="290"/>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403"/>
      <c r="Y967" s="290"/>
      <c r="Z967" s="291"/>
      <c r="AA967" s="290"/>
      <c r="AB967" s="290"/>
      <c r="AC967" s="290"/>
      <c r="AD967" s="290"/>
      <c r="AE967" s="290"/>
      <c r="AF967" s="290"/>
      <c r="AG967" s="290"/>
      <c r="AH967" s="290"/>
    </row>
    <row r="968" spans="1:34" ht="12.75" customHeight="1">
      <c r="A968" s="290"/>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403"/>
      <c r="Y968" s="290"/>
      <c r="Z968" s="291"/>
      <c r="AA968" s="290"/>
      <c r="AB968" s="290"/>
      <c r="AC968" s="290"/>
      <c r="AD968" s="290"/>
      <c r="AE968" s="290"/>
      <c r="AF968" s="290"/>
      <c r="AG968" s="290"/>
      <c r="AH968" s="290"/>
    </row>
    <row r="969" spans="1:34" ht="12.75" customHeight="1">
      <c r="A969" s="290"/>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403"/>
      <c r="Y969" s="290"/>
      <c r="Z969" s="291"/>
      <c r="AA969" s="290"/>
      <c r="AB969" s="290"/>
      <c r="AC969" s="290"/>
      <c r="AD969" s="290"/>
      <c r="AE969" s="290"/>
      <c r="AF969" s="290"/>
      <c r="AG969" s="290"/>
      <c r="AH969" s="290"/>
    </row>
    <row r="970" spans="1:34" ht="12.75" customHeight="1">
      <c r="A970" s="290"/>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403"/>
      <c r="Y970" s="290"/>
      <c r="Z970" s="291"/>
      <c r="AA970" s="290"/>
      <c r="AB970" s="290"/>
      <c r="AC970" s="290"/>
      <c r="AD970" s="290"/>
      <c r="AE970" s="290"/>
      <c r="AF970" s="290"/>
      <c r="AG970" s="290"/>
      <c r="AH970" s="290"/>
    </row>
    <row r="971" spans="1:34" ht="12.75" customHeight="1">
      <c r="A971" s="290"/>
      <c r="B971" s="290"/>
      <c r="C971" s="290"/>
      <c r="D971" s="290"/>
      <c r="E971" s="290"/>
      <c r="F971" s="290"/>
      <c r="G971" s="290"/>
      <c r="H971" s="290"/>
      <c r="I971" s="290"/>
      <c r="J971" s="290"/>
      <c r="K971" s="290"/>
      <c r="L971" s="290"/>
      <c r="M971" s="290"/>
      <c r="N971" s="290"/>
      <c r="O971" s="290"/>
      <c r="P971" s="290"/>
      <c r="Q971" s="290"/>
      <c r="R971" s="290"/>
      <c r="S971" s="290"/>
      <c r="T971" s="290"/>
      <c r="U971" s="290"/>
      <c r="V971" s="290"/>
      <c r="W971" s="290"/>
      <c r="X971" s="403"/>
      <c r="Y971" s="290"/>
      <c r="Z971" s="291"/>
      <c r="AA971" s="290"/>
      <c r="AB971" s="290"/>
      <c r="AC971" s="290"/>
      <c r="AD971" s="290"/>
      <c r="AE971" s="290"/>
      <c r="AF971" s="290"/>
      <c r="AG971" s="290"/>
      <c r="AH971" s="290"/>
    </row>
    <row r="972" spans="1:34" ht="12.75" customHeight="1">
      <c r="A972" s="290"/>
      <c r="B972" s="290"/>
      <c r="C972" s="290"/>
      <c r="D972" s="290"/>
      <c r="E972" s="290"/>
      <c r="F972" s="290"/>
      <c r="G972" s="290"/>
      <c r="H972" s="290"/>
      <c r="I972" s="290"/>
      <c r="J972" s="290"/>
      <c r="K972" s="290"/>
      <c r="L972" s="290"/>
      <c r="M972" s="290"/>
      <c r="N972" s="290"/>
      <c r="O972" s="290"/>
      <c r="P972" s="290"/>
      <c r="Q972" s="290"/>
      <c r="R972" s="290"/>
      <c r="S972" s="290"/>
      <c r="T972" s="290"/>
      <c r="U972" s="290"/>
      <c r="V972" s="290"/>
      <c r="W972" s="290"/>
      <c r="X972" s="403"/>
      <c r="Y972" s="290"/>
      <c r="Z972" s="291"/>
      <c r="AA972" s="290"/>
      <c r="AB972" s="290"/>
      <c r="AC972" s="290"/>
      <c r="AD972" s="290"/>
      <c r="AE972" s="290"/>
      <c r="AF972" s="290"/>
      <c r="AG972" s="290"/>
      <c r="AH972" s="290"/>
    </row>
    <row r="973" spans="1:34" ht="12.75" customHeight="1">
      <c r="A973" s="290"/>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403"/>
      <c r="Y973" s="290"/>
      <c r="Z973" s="291"/>
      <c r="AA973" s="290"/>
      <c r="AB973" s="290"/>
      <c r="AC973" s="290"/>
      <c r="AD973" s="290"/>
      <c r="AE973" s="290"/>
      <c r="AF973" s="290"/>
      <c r="AG973" s="290"/>
      <c r="AH973" s="290"/>
    </row>
    <row r="974" spans="1:34" ht="12.75" customHeight="1">
      <c r="A974" s="290"/>
      <c r="B974" s="290"/>
      <c r="C974" s="290"/>
      <c r="D974" s="290"/>
      <c r="E974" s="290"/>
      <c r="F974" s="290"/>
      <c r="G974" s="290"/>
      <c r="H974" s="290"/>
      <c r="I974" s="290"/>
      <c r="J974" s="290"/>
      <c r="K974" s="290"/>
      <c r="L974" s="290"/>
      <c r="M974" s="290"/>
      <c r="N974" s="290"/>
      <c r="O974" s="290"/>
      <c r="P974" s="290"/>
      <c r="Q974" s="290"/>
      <c r="R974" s="290"/>
      <c r="S974" s="290"/>
      <c r="T974" s="290"/>
      <c r="U974" s="290"/>
      <c r="V974" s="290"/>
      <c r="W974" s="290"/>
      <c r="X974" s="403"/>
      <c r="Y974" s="290"/>
      <c r="Z974" s="291"/>
      <c r="AA974" s="290"/>
      <c r="AB974" s="290"/>
      <c r="AC974" s="290"/>
      <c r="AD974" s="290"/>
      <c r="AE974" s="290"/>
      <c r="AF974" s="290"/>
      <c r="AG974" s="290"/>
      <c r="AH974" s="290"/>
    </row>
    <row r="975" spans="1:34" ht="12.75" customHeight="1">
      <c r="A975" s="290"/>
      <c r="B975" s="290"/>
      <c r="C975" s="290"/>
      <c r="D975" s="290"/>
      <c r="E975" s="290"/>
      <c r="F975" s="290"/>
      <c r="G975" s="290"/>
      <c r="H975" s="290"/>
      <c r="I975" s="290"/>
      <c r="J975" s="290"/>
      <c r="K975" s="290"/>
      <c r="L975" s="290"/>
      <c r="M975" s="290"/>
      <c r="N975" s="290"/>
      <c r="O975" s="290"/>
      <c r="P975" s="290"/>
      <c r="Q975" s="290"/>
      <c r="R975" s="290"/>
      <c r="S975" s="290"/>
      <c r="T975" s="290"/>
      <c r="U975" s="290"/>
      <c r="V975" s="290"/>
      <c r="W975" s="290"/>
      <c r="X975" s="403"/>
      <c r="Y975" s="290"/>
      <c r="Z975" s="291"/>
      <c r="AA975" s="290"/>
      <c r="AB975" s="290"/>
      <c r="AC975" s="290"/>
      <c r="AD975" s="290"/>
      <c r="AE975" s="290"/>
      <c r="AF975" s="290"/>
      <c r="AG975" s="290"/>
      <c r="AH975" s="290"/>
    </row>
    <row r="976" spans="1:34" ht="12.75" customHeight="1">
      <c r="A976" s="290"/>
      <c r="B976" s="290"/>
      <c r="C976" s="290"/>
      <c r="D976" s="290"/>
      <c r="E976" s="290"/>
      <c r="F976" s="290"/>
      <c r="G976" s="290"/>
      <c r="H976" s="290"/>
      <c r="I976" s="290"/>
      <c r="J976" s="290"/>
      <c r="K976" s="290"/>
      <c r="L976" s="290"/>
      <c r="M976" s="290"/>
      <c r="N976" s="290"/>
      <c r="O976" s="290"/>
      <c r="P976" s="290"/>
      <c r="Q976" s="290"/>
      <c r="R976" s="290"/>
      <c r="S976" s="290"/>
      <c r="T976" s="290"/>
      <c r="U976" s="290"/>
      <c r="V976" s="290"/>
      <c r="W976" s="290"/>
      <c r="X976" s="403"/>
      <c r="Y976" s="290"/>
      <c r="Z976" s="291"/>
      <c r="AA976" s="290"/>
      <c r="AB976" s="290"/>
      <c r="AC976" s="290"/>
      <c r="AD976" s="290"/>
      <c r="AE976" s="290"/>
      <c r="AF976" s="290"/>
      <c r="AG976" s="290"/>
      <c r="AH976" s="290"/>
    </row>
    <row r="977" spans="1:34" ht="12.75" customHeight="1">
      <c r="A977" s="290"/>
      <c r="B977" s="290"/>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403"/>
      <c r="Y977" s="290"/>
      <c r="Z977" s="291"/>
      <c r="AA977" s="290"/>
      <c r="AB977" s="290"/>
      <c r="AC977" s="290"/>
      <c r="AD977" s="290"/>
      <c r="AE977" s="290"/>
      <c r="AF977" s="290"/>
      <c r="AG977" s="290"/>
      <c r="AH977" s="290"/>
    </row>
    <row r="978" spans="1:34" ht="12.75" customHeight="1">
      <c r="A978" s="290"/>
      <c r="B978" s="290"/>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403"/>
      <c r="Y978" s="290"/>
      <c r="Z978" s="291"/>
      <c r="AA978" s="290"/>
      <c r="AB978" s="290"/>
      <c r="AC978" s="290"/>
      <c r="AD978" s="290"/>
      <c r="AE978" s="290"/>
      <c r="AF978" s="290"/>
      <c r="AG978" s="290"/>
      <c r="AH978" s="290"/>
    </row>
    <row r="979" spans="1:34" ht="12.75" customHeight="1">
      <c r="A979" s="290"/>
      <c r="B979" s="290"/>
      <c r="C979" s="290"/>
      <c r="D979" s="290"/>
      <c r="E979" s="290"/>
      <c r="F979" s="290"/>
      <c r="G979" s="290"/>
      <c r="H979" s="290"/>
      <c r="I979" s="290"/>
      <c r="J979" s="290"/>
      <c r="K979" s="290"/>
      <c r="L979" s="290"/>
      <c r="M979" s="290"/>
      <c r="N979" s="290"/>
      <c r="O979" s="290"/>
      <c r="P979" s="290"/>
      <c r="Q979" s="290"/>
      <c r="R979" s="290"/>
      <c r="S979" s="290"/>
      <c r="T979" s="290"/>
      <c r="U979" s="290"/>
      <c r="V979" s="290"/>
      <c r="W979" s="290"/>
      <c r="X979" s="403"/>
      <c r="Y979" s="290"/>
      <c r="Z979" s="291"/>
      <c r="AA979" s="290"/>
      <c r="AB979" s="290"/>
      <c r="AC979" s="290"/>
      <c r="AD979" s="290"/>
      <c r="AE979" s="290"/>
      <c r="AF979" s="290"/>
      <c r="AG979" s="290"/>
      <c r="AH979" s="290"/>
    </row>
    <row r="980" spans="1:34" ht="12.75" customHeight="1">
      <c r="A980" s="290"/>
      <c r="B980" s="290"/>
      <c r="C980" s="290"/>
      <c r="D980" s="290"/>
      <c r="E980" s="290"/>
      <c r="F980" s="290"/>
      <c r="G980" s="290"/>
      <c r="H980" s="290"/>
      <c r="I980" s="290"/>
      <c r="J980" s="290"/>
      <c r="K980" s="290"/>
      <c r="L980" s="290"/>
      <c r="M980" s="290"/>
      <c r="N980" s="290"/>
      <c r="O980" s="290"/>
      <c r="P980" s="290"/>
      <c r="Q980" s="290"/>
      <c r="R980" s="290"/>
      <c r="S980" s="290"/>
      <c r="T980" s="290"/>
      <c r="U980" s="290"/>
      <c r="V980" s="290"/>
      <c r="W980" s="290"/>
      <c r="X980" s="403"/>
      <c r="Y980" s="290"/>
      <c r="Z980" s="291"/>
      <c r="AA980" s="290"/>
      <c r="AB980" s="290"/>
      <c r="AC980" s="290"/>
      <c r="AD980" s="290"/>
      <c r="AE980" s="290"/>
      <c r="AF980" s="290"/>
      <c r="AG980" s="290"/>
      <c r="AH980" s="290"/>
    </row>
    <row r="981" spans="1:34" ht="12.75" customHeight="1">
      <c r="A981" s="290"/>
      <c r="B981" s="290"/>
      <c r="C981" s="290"/>
      <c r="D981" s="290"/>
      <c r="E981" s="290"/>
      <c r="F981" s="290"/>
      <c r="G981" s="290"/>
      <c r="H981" s="290"/>
      <c r="I981" s="290"/>
      <c r="J981" s="290"/>
      <c r="K981" s="290"/>
      <c r="L981" s="290"/>
      <c r="M981" s="290"/>
      <c r="N981" s="290"/>
      <c r="O981" s="290"/>
      <c r="P981" s="290"/>
      <c r="Q981" s="290"/>
      <c r="R981" s="290"/>
      <c r="S981" s="290"/>
      <c r="T981" s="290"/>
      <c r="U981" s="290"/>
      <c r="V981" s="290"/>
      <c r="W981" s="290"/>
      <c r="X981" s="403"/>
      <c r="Y981" s="290"/>
      <c r="Z981" s="291"/>
      <c r="AA981" s="290"/>
      <c r="AB981" s="290"/>
      <c r="AC981" s="290"/>
      <c r="AD981" s="290"/>
      <c r="AE981" s="290"/>
      <c r="AF981" s="290"/>
      <c r="AG981" s="290"/>
      <c r="AH981" s="290"/>
    </row>
    <row r="982" spans="1:34" ht="12.75" customHeight="1">
      <c r="A982" s="290"/>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403"/>
      <c r="Y982" s="290"/>
      <c r="Z982" s="291"/>
      <c r="AA982" s="290"/>
      <c r="AB982" s="290"/>
      <c r="AC982" s="290"/>
      <c r="AD982" s="290"/>
      <c r="AE982" s="290"/>
      <c r="AF982" s="290"/>
      <c r="AG982" s="290"/>
      <c r="AH982" s="290"/>
    </row>
    <row r="983" spans="1:34" ht="12.75" customHeight="1">
      <c r="A983" s="290"/>
      <c r="B983" s="290"/>
      <c r="C983" s="290"/>
      <c r="D983" s="290"/>
      <c r="E983" s="290"/>
      <c r="F983" s="290"/>
      <c r="G983" s="290"/>
      <c r="H983" s="290"/>
      <c r="I983" s="290"/>
      <c r="J983" s="290"/>
      <c r="K983" s="290"/>
      <c r="L983" s="290"/>
      <c r="M983" s="290"/>
      <c r="N983" s="290"/>
      <c r="O983" s="290"/>
      <c r="P983" s="290"/>
      <c r="Q983" s="290"/>
      <c r="R983" s="290"/>
      <c r="S983" s="290"/>
      <c r="T983" s="290"/>
      <c r="U983" s="290"/>
      <c r="V983" s="290"/>
      <c r="W983" s="290"/>
      <c r="X983" s="403"/>
      <c r="Y983" s="290"/>
      <c r="Z983" s="291"/>
      <c r="AA983" s="290"/>
      <c r="AB983" s="290"/>
      <c r="AC983" s="290"/>
      <c r="AD983" s="290"/>
      <c r="AE983" s="290"/>
      <c r="AF983" s="290"/>
      <c r="AG983" s="290"/>
      <c r="AH983" s="290"/>
    </row>
    <row r="984" spans="1:34" ht="12.75" customHeight="1">
      <c r="A984" s="290"/>
      <c r="B984" s="290"/>
      <c r="C984" s="290"/>
      <c r="D984" s="290"/>
      <c r="E984" s="290"/>
      <c r="F984" s="290"/>
      <c r="G984" s="290"/>
      <c r="H984" s="290"/>
      <c r="I984" s="290"/>
      <c r="J984" s="290"/>
      <c r="K984" s="290"/>
      <c r="L984" s="290"/>
      <c r="M984" s="290"/>
      <c r="N984" s="290"/>
      <c r="O984" s="290"/>
      <c r="P984" s="290"/>
      <c r="Q984" s="290"/>
      <c r="R984" s="290"/>
      <c r="S984" s="290"/>
      <c r="T984" s="290"/>
      <c r="U984" s="290"/>
      <c r="V984" s="290"/>
      <c r="W984" s="290"/>
      <c r="X984" s="403"/>
      <c r="Y984" s="290"/>
      <c r="Z984" s="291"/>
      <c r="AA984" s="290"/>
      <c r="AB984" s="290"/>
      <c r="AC984" s="290"/>
      <c r="AD984" s="290"/>
      <c r="AE984" s="290"/>
      <c r="AF984" s="290"/>
      <c r="AG984" s="290"/>
      <c r="AH984" s="290"/>
    </row>
    <row r="985" spans="1:34" ht="12.75" customHeight="1">
      <c r="A985" s="290"/>
      <c r="B985" s="290"/>
      <c r="C985" s="290"/>
      <c r="D985" s="290"/>
      <c r="E985" s="290"/>
      <c r="F985" s="290"/>
      <c r="G985" s="290"/>
      <c r="H985" s="290"/>
      <c r="I985" s="290"/>
      <c r="J985" s="290"/>
      <c r="K985" s="290"/>
      <c r="L985" s="290"/>
      <c r="M985" s="290"/>
      <c r="N985" s="290"/>
      <c r="O985" s="290"/>
      <c r="P985" s="290"/>
      <c r="Q985" s="290"/>
      <c r="R985" s="290"/>
      <c r="S985" s="290"/>
      <c r="T985" s="290"/>
      <c r="U985" s="290"/>
      <c r="V985" s="290"/>
      <c r="W985" s="290"/>
      <c r="X985" s="403"/>
      <c r="Y985" s="290"/>
      <c r="Z985" s="291"/>
      <c r="AA985" s="290"/>
      <c r="AB985" s="290"/>
      <c r="AC985" s="290"/>
      <c r="AD985" s="290"/>
      <c r="AE985" s="290"/>
      <c r="AF985" s="290"/>
      <c r="AG985" s="290"/>
      <c r="AH985" s="290"/>
    </row>
    <row r="986" spans="1:34" ht="12.75" customHeight="1">
      <c r="A986" s="290"/>
      <c r="B986" s="290"/>
      <c r="C986" s="290"/>
      <c r="D986" s="290"/>
      <c r="E986" s="290"/>
      <c r="F986" s="290"/>
      <c r="G986" s="290"/>
      <c r="H986" s="290"/>
      <c r="I986" s="290"/>
      <c r="J986" s="290"/>
      <c r="K986" s="290"/>
      <c r="L986" s="290"/>
      <c r="M986" s="290"/>
      <c r="N986" s="290"/>
      <c r="O986" s="290"/>
      <c r="P986" s="290"/>
      <c r="Q986" s="290"/>
      <c r="R986" s="290"/>
      <c r="S986" s="290"/>
      <c r="T986" s="290"/>
      <c r="U986" s="290"/>
      <c r="V986" s="290"/>
      <c r="W986" s="290"/>
      <c r="X986" s="403"/>
      <c r="Y986" s="290"/>
      <c r="Z986" s="291"/>
      <c r="AA986" s="290"/>
      <c r="AB986" s="290"/>
      <c r="AC986" s="290"/>
      <c r="AD986" s="290"/>
      <c r="AE986" s="290"/>
      <c r="AF986" s="290"/>
      <c r="AG986" s="290"/>
      <c r="AH986" s="290"/>
    </row>
    <row r="987" spans="1:34" ht="12.75" customHeight="1">
      <c r="A987" s="290"/>
      <c r="B987" s="290"/>
      <c r="C987" s="290"/>
      <c r="D987" s="290"/>
      <c r="E987" s="290"/>
      <c r="F987" s="290"/>
      <c r="G987" s="290"/>
      <c r="H987" s="290"/>
      <c r="I987" s="290"/>
      <c r="J987" s="290"/>
      <c r="K987" s="290"/>
      <c r="L987" s="290"/>
      <c r="M987" s="290"/>
      <c r="N987" s="290"/>
      <c r="O987" s="290"/>
      <c r="P987" s="290"/>
      <c r="Q987" s="290"/>
      <c r="R987" s="290"/>
      <c r="S987" s="290"/>
      <c r="T987" s="290"/>
      <c r="U987" s="290"/>
      <c r="V987" s="290"/>
      <c r="W987" s="290"/>
      <c r="X987" s="403"/>
      <c r="Y987" s="290"/>
      <c r="Z987" s="291"/>
      <c r="AA987" s="290"/>
      <c r="AB987" s="290"/>
      <c r="AC987" s="290"/>
      <c r="AD987" s="290"/>
      <c r="AE987" s="290"/>
      <c r="AF987" s="290"/>
      <c r="AG987" s="290"/>
      <c r="AH987" s="290"/>
    </row>
    <row r="988" spans="1:34" ht="12.75" customHeight="1">
      <c r="A988" s="290"/>
      <c r="B988" s="290"/>
      <c r="C988" s="290"/>
      <c r="D988" s="290"/>
      <c r="E988" s="290"/>
      <c r="F988" s="290"/>
      <c r="G988" s="290"/>
      <c r="H988" s="290"/>
      <c r="I988" s="290"/>
      <c r="J988" s="290"/>
      <c r="K988" s="290"/>
      <c r="L988" s="290"/>
      <c r="M988" s="290"/>
      <c r="N988" s="290"/>
      <c r="O988" s="290"/>
      <c r="P988" s="290"/>
      <c r="Q988" s="290"/>
      <c r="R988" s="290"/>
      <c r="S988" s="290"/>
      <c r="T988" s="290"/>
      <c r="U988" s="290"/>
      <c r="V988" s="290"/>
      <c r="W988" s="290"/>
      <c r="X988" s="403"/>
      <c r="Y988" s="290"/>
      <c r="Z988" s="291"/>
      <c r="AA988" s="290"/>
      <c r="AB988" s="290"/>
      <c r="AC988" s="290"/>
      <c r="AD988" s="290"/>
      <c r="AE988" s="290"/>
      <c r="AF988" s="290"/>
      <c r="AG988" s="290"/>
      <c r="AH988" s="290"/>
    </row>
    <row r="989" spans="1:34" ht="12.75" customHeight="1">
      <c r="A989" s="290"/>
      <c r="B989" s="290"/>
      <c r="C989" s="290"/>
      <c r="D989" s="290"/>
      <c r="E989" s="290"/>
      <c r="F989" s="290"/>
      <c r="G989" s="290"/>
      <c r="H989" s="290"/>
      <c r="I989" s="290"/>
      <c r="J989" s="290"/>
      <c r="K989" s="290"/>
      <c r="L989" s="290"/>
      <c r="M989" s="290"/>
      <c r="N989" s="290"/>
      <c r="O989" s="290"/>
      <c r="P989" s="290"/>
      <c r="Q989" s="290"/>
      <c r="R989" s="290"/>
      <c r="S989" s="290"/>
      <c r="T989" s="290"/>
      <c r="U989" s="290"/>
      <c r="V989" s="290"/>
      <c r="W989" s="290"/>
      <c r="X989" s="403"/>
      <c r="Y989" s="290"/>
      <c r="Z989" s="291"/>
      <c r="AA989" s="290"/>
      <c r="AB989" s="290"/>
      <c r="AC989" s="290"/>
      <c r="AD989" s="290"/>
      <c r="AE989" s="290"/>
      <c r="AF989" s="290"/>
      <c r="AG989" s="290"/>
      <c r="AH989" s="290"/>
    </row>
    <row r="990" spans="1:34" ht="12.75" customHeight="1">
      <c r="A990" s="290"/>
      <c r="B990" s="290"/>
      <c r="C990" s="290"/>
      <c r="D990" s="290"/>
      <c r="E990" s="290"/>
      <c r="F990" s="290"/>
      <c r="G990" s="290"/>
      <c r="H990" s="290"/>
      <c r="I990" s="290"/>
      <c r="J990" s="290"/>
      <c r="K990" s="290"/>
      <c r="L990" s="290"/>
      <c r="M990" s="290"/>
      <c r="N990" s="290"/>
      <c r="O990" s="290"/>
      <c r="P990" s="290"/>
      <c r="Q990" s="290"/>
      <c r="R990" s="290"/>
      <c r="S990" s="290"/>
      <c r="T990" s="290"/>
      <c r="U990" s="290"/>
      <c r="V990" s="290"/>
      <c r="W990" s="290"/>
      <c r="X990" s="403"/>
      <c r="Y990" s="290"/>
      <c r="Z990" s="291"/>
      <c r="AA990" s="290"/>
      <c r="AB990" s="290"/>
      <c r="AC990" s="290"/>
      <c r="AD990" s="290"/>
      <c r="AE990" s="290"/>
      <c r="AF990" s="290"/>
      <c r="AG990" s="290"/>
      <c r="AH990" s="290"/>
    </row>
    <row r="991" spans="1:34" ht="12.75" customHeight="1">
      <c r="A991" s="290"/>
      <c r="B991" s="290"/>
      <c r="C991" s="290"/>
      <c r="D991" s="290"/>
      <c r="E991" s="290"/>
      <c r="F991" s="290"/>
      <c r="G991" s="290"/>
      <c r="H991" s="290"/>
      <c r="I991" s="290"/>
      <c r="J991" s="290"/>
      <c r="K991" s="290"/>
      <c r="L991" s="290"/>
      <c r="M991" s="290"/>
      <c r="N991" s="290"/>
      <c r="O991" s="290"/>
      <c r="P991" s="290"/>
      <c r="Q991" s="290"/>
      <c r="R991" s="290"/>
      <c r="S991" s="290"/>
      <c r="T991" s="290"/>
      <c r="U991" s="290"/>
      <c r="V991" s="290"/>
      <c r="W991" s="290"/>
      <c r="X991" s="403"/>
      <c r="Y991" s="290"/>
      <c r="Z991" s="291"/>
      <c r="AA991" s="290"/>
      <c r="AB991" s="290"/>
      <c r="AC991" s="290"/>
      <c r="AD991" s="290"/>
      <c r="AE991" s="290"/>
      <c r="AF991" s="290"/>
      <c r="AG991" s="290"/>
      <c r="AH991" s="290"/>
    </row>
    <row r="992" spans="1:34" ht="12.75" customHeight="1">
      <c r="A992" s="290"/>
      <c r="B992" s="290"/>
      <c r="C992" s="290"/>
      <c r="D992" s="290"/>
      <c r="E992" s="290"/>
      <c r="F992" s="290"/>
      <c r="G992" s="290"/>
      <c r="H992" s="290"/>
      <c r="I992" s="290"/>
      <c r="J992" s="290"/>
      <c r="K992" s="290"/>
      <c r="L992" s="290"/>
      <c r="M992" s="290"/>
      <c r="N992" s="290"/>
      <c r="O992" s="290"/>
      <c r="P992" s="290"/>
      <c r="Q992" s="290"/>
      <c r="R992" s="290"/>
      <c r="S992" s="290"/>
      <c r="T992" s="290"/>
      <c r="U992" s="290"/>
      <c r="V992" s="290"/>
      <c r="W992" s="290"/>
      <c r="X992" s="403"/>
      <c r="Y992" s="290"/>
      <c r="Z992" s="291"/>
      <c r="AA992" s="290"/>
      <c r="AB992" s="290"/>
      <c r="AC992" s="290"/>
      <c r="AD992" s="290"/>
      <c r="AE992" s="290"/>
      <c r="AF992" s="290"/>
      <c r="AG992" s="290"/>
      <c r="AH992" s="290"/>
    </row>
    <row r="993" spans="1:34" ht="12.75" customHeight="1">
      <c r="A993" s="290"/>
      <c r="B993" s="290"/>
      <c r="C993" s="290"/>
      <c r="D993" s="290"/>
      <c r="E993" s="290"/>
      <c r="F993" s="290"/>
      <c r="G993" s="290"/>
      <c r="H993" s="290"/>
      <c r="I993" s="290"/>
      <c r="J993" s="290"/>
      <c r="K993" s="290"/>
      <c r="L993" s="290"/>
      <c r="M993" s="290"/>
      <c r="N993" s="290"/>
      <c r="O993" s="290"/>
      <c r="P993" s="290"/>
      <c r="Q993" s="290"/>
      <c r="R993" s="290"/>
      <c r="S993" s="290"/>
      <c r="T993" s="290"/>
      <c r="U993" s="290"/>
      <c r="V993" s="290"/>
      <c r="W993" s="290"/>
      <c r="X993" s="403"/>
      <c r="Y993" s="290"/>
      <c r="Z993" s="291"/>
      <c r="AA993" s="290"/>
      <c r="AB993" s="290"/>
      <c r="AC993" s="290"/>
      <c r="AD993" s="290"/>
      <c r="AE993" s="290"/>
      <c r="AF993" s="290"/>
      <c r="AG993" s="290"/>
      <c r="AH993" s="290"/>
    </row>
    <row r="994" spans="1:34" ht="12.75" customHeight="1">
      <c r="A994" s="290"/>
      <c r="C994" s="314"/>
      <c r="W994" s="290"/>
      <c r="X994" s="403"/>
      <c r="Y994" s="290"/>
      <c r="Z994" s="291"/>
      <c r="AA994" s="290"/>
      <c r="AB994" s="290"/>
      <c r="AC994" s="290"/>
      <c r="AD994" s="290"/>
      <c r="AE994" s="290"/>
      <c r="AF994" s="290"/>
      <c r="AG994" s="290"/>
      <c r="AH994" s="290"/>
    </row>
    <row r="995" spans="1:34" ht="12.75" customHeight="1">
      <c r="A995" s="290"/>
      <c r="C995" s="314"/>
      <c r="W995" s="290"/>
      <c r="X995" s="403"/>
      <c r="Y995" s="290"/>
      <c r="Z995" s="291"/>
      <c r="AA995" s="290"/>
      <c r="AB995" s="290"/>
      <c r="AC995" s="290"/>
      <c r="AD995" s="290"/>
      <c r="AE995" s="290"/>
      <c r="AF995" s="290"/>
      <c r="AG995" s="290"/>
      <c r="AH995" s="290"/>
    </row>
    <row r="996" spans="1:34" ht="12.75">
      <c r="C996" s="314"/>
    </row>
    <row r="997" spans="1:34" ht="12.75">
      <c r="C997" s="314"/>
    </row>
  </sheetData>
  <sheetProtection algorithmName="SHA-512" hashValue="6B2i2JULgvq/AUQVcP/agSRR56WYzoFDYENsXK7wDu9tUpPArOG2ivY6kUAv1cbzhSq40jMuLhG/8T7G0DwpXA==" saltValue="R10HO/T5tznW5yU0yyLM2g==" spinCount="100000" sheet="1" objects="1" scenarios="1" selectLockedCells="1" selectUnlockedCells="1"/>
  <mergeCells count="27">
    <mergeCell ref="H19:T19"/>
    <mergeCell ref="H20:T20"/>
    <mergeCell ref="E9:E11"/>
    <mergeCell ref="G9:G11"/>
    <mergeCell ref="H9:S10"/>
    <mergeCell ref="T9:V10"/>
    <mergeCell ref="H11:J11"/>
    <mergeCell ref="K11:M11"/>
    <mergeCell ref="N11:P11"/>
    <mergeCell ref="Q11:S11"/>
    <mergeCell ref="F9:F11"/>
    <mergeCell ref="A2:A5"/>
    <mergeCell ref="B7:S7"/>
    <mergeCell ref="T8:V8"/>
    <mergeCell ref="G8:N8"/>
    <mergeCell ref="O8:S8"/>
    <mergeCell ref="B2:S5"/>
    <mergeCell ref="A9:A11"/>
    <mergeCell ref="B9:B11"/>
    <mergeCell ref="C9:C11"/>
    <mergeCell ref="D9:D11"/>
    <mergeCell ref="A25:A27"/>
    <mergeCell ref="B25:D27"/>
    <mergeCell ref="A12:A18"/>
    <mergeCell ref="B12:B13"/>
    <mergeCell ref="B14:B16"/>
    <mergeCell ref="A23:B23"/>
  </mergeCells>
  <dataValidations count="4">
    <dataValidation type="custom" allowBlank="1" showInputMessage="1" showErrorMessage="1" prompt="Describa brevemente el metodo a desarrollar para implementar la accion. Max 300 caracteres" sqref="C14:C15" xr:uid="{91A7D637-6629-4E51-AF91-854179F9B931}">
      <formula1>AND(GTE(LEN(C14),MIN((1),(300))),LTE(LEN(C14),MAX((1),(300))))</formula1>
    </dataValidation>
    <dataValidation type="custom" allowBlank="1" showInputMessage="1" showErrorMessage="1" prompt="Establezca la accion a realizar. Max 200 caracteres" sqref="A12:B12" xr:uid="{BA56902C-6CB5-42D4-B0E2-046A64204032}">
      <formula1>AND(GTE(LEN(A12),MIN((1),(100))),LTE(LEN(A12),MAX((1),(100))))</formula1>
    </dataValidation>
    <dataValidation type="custom" allowBlank="1" showInputMessage="1" showErrorMessage="1" prompt="Marque con una X el mes correspondiente del trimestre en el cual se desarrollara la accion." sqref="H11 K11 N11 Q11" xr:uid="{F6B8F78F-F3C1-4044-8A07-58F55BFCB298}">
      <formula1>AND(GTE(LEN(H11),MIN((1),(1))),LTE(LEN(H11),MAX((1),(1))))</formula1>
    </dataValidation>
    <dataValidation type="custom" allowBlank="1" showInputMessage="1" showErrorMessage="1" prompt="Marque con una X el mes del trimestre en el cual se ejecutara la actividad " sqref="H12:J18" xr:uid="{8071E3E2-F8A0-4F17-AC4E-D7F2E4C68FAA}">
      <formula1>AND(GTE(LEN(H12),MIN((1),(1))),LTE(LEN(H12),MAX((1),(1))))</formula1>
    </dataValidation>
  </dataValidations>
  <pageMargins left="0.57999999999999996" right="0.75" top="0.47" bottom="1"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
  <sheetViews>
    <sheetView zoomScale="80" zoomScaleNormal="80" workbookViewId="0">
      <selection activeCell="E9" sqref="E9"/>
    </sheetView>
  </sheetViews>
  <sheetFormatPr baseColWidth="10" defaultColWidth="11.42578125" defaultRowHeight="11.25"/>
  <cols>
    <col min="1" max="1" width="6.7109375" style="3" customWidth="1"/>
    <col min="2" max="2" width="29.140625" style="3" customWidth="1"/>
    <col min="3" max="3" width="6" style="3" customWidth="1"/>
    <col min="4" max="4" width="77.28515625" style="3" customWidth="1"/>
    <col min="5" max="5" width="39" style="3" customWidth="1"/>
    <col min="6" max="6" width="34.42578125" style="3" customWidth="1"/>
    <col min="7" max="8" width="25.85546875" style="3" customWidth="1"/>
    <col min="9" max="12" width="3.42578125" style="3" customWidth="1"/>
    <col min="13" max="13" width="4.140625" style="3" customWidth="1"/>
    <col min="14" max="14" width="4" style="3" customWidth="1"/>
    <col min="15" max="15" width="3.42578125" style="3" customWidth="1"/>
    <col min="16" max="20" width="3.85546875" style="3" customWidth="1"/>
    <col min="21" max="21" width="77.7109375" style="3" customWidth="1"/>
    <col min="22" max="22" width="73.28515625" style="3" customWidth="1"/>
    <col min="23" max="23" width="10.85546875" style="3" customWidth="1"/>
    <col min="24" max="24" width="17.140625" style="3" customWidth="1"/>
    <col min="25" max="25" width="12.42578125" style="3" customWidth="1"/>
    <col min="26" max="26" width="0" style="3" hidden="1" customWidth="1"/>
    <col min="27" max="16384" width="11.42578125" style="3"/>
  </cols>
  <sheetData>
    <row r="1" spans="1:34" ht="13.5" thickBot="1">
      <c r="A1" s="973"/>
      <c r="B1" s="976"/>
      <c r="C1" s="977"/>
      <c r="D1" s="977"/>
      <c r="E1" s="977"/>
      <c r="F1" s="977"/>
      <c r="G1" s="977"/>
      <c r="H1" s="52"/>
      <c r="I1" s="52"/>
      <c r="J1" s="52"/>
      <c r="K1" s="52"/>
      <c r="L1" s="52"/>
      <c r="M1" s="52"/>
      <c r="N1" s="52"/>
      <c r="O1" s="52"/>
      <c r="P1" s="52"/>
      <c r="Q1" s="52"/>
      <c r="R1" s="52"/>
      <c r="S1" s="52"/>
      <c r="T1" s="52"/>
    </row>
    <row r="2" spans="1:34" ht="70.5" customHeight="1" thickBot="1">
      <c r="A2" s="974"/>
      <c r="B2" s="62" t="s">
        <v>199</v>
      </c>
      <c r="C2" s="984" t="s">
        <v>6</v>
      </c>
      <c r="D2" s="985"/>
      <c r="E2" s="985"/>
      <c r="F2" s="854"/>
      <c r="G2" s="855"/>
      <c r="H2" s="855"/>
      <c r="I2" s="855"/>
      <c r="J2" s="855"/>
      <c r="K2" s="855"/>
      <c r="L2" s="855"/>
      <c r="M2" s="855"/>
      <c r="N2" s="855"/>
      <c r="O2" s="855"/>
      <c r="P2" s="855"/>
      <c r="Q2" s="855"/>
      <c r="R2" s="855"/>
      <c r="S2" s="855"/>
      <c r="T2" s="855"/>
      <c r="U2" s="855"/>
      <c r="V2" s="855"/>
      <c r="W2" s="855"/>
      <c r="X2" s="855"/>
      <c r="Y2" s="856"/>
    </row>
    <row r="3" spans="1:34" ht="47.25" customHeight="1" thickBot="1">
      <c r="A3" s="974"/>
      <c r="B3" s="859" t="s">
        <v>46</v>
      </c>
      <c r="C3" s="860"/>
      <c r="D3" s="860"/>
      <c r="E3" s="860"/>
      <c r="F3" s="860"/>
      <c r="G3" s="860"/>
      <c r="H3" s="860"/>
      <c r="I3" s="860"/>
      <c r="J3" s="860"/>
      <c r="K3" s="860"/>
      <c r="L3" s="860"/>
      <c r="M3" s="860"/>
      <c r="N3" s="860"/>
      <c r="O3" s="860"/>
      <c r="P3" s="860"/>
      <c r="Q3" s="860"/>
      <c r="R3" s="860"/>
      <c r="S3" s="860"/>
      <c r="T3" s="860"/>
      <c r="U3" s="860"/>
      <c r="V3" s="860"/>
      <c r="W3" s="860"/>
      <c r="X3" s="860"/>
      <c r="Y3" s="861"/>
    </row>
    <row r="4" spans="1:34" s="23" customFormat="1" ht="29.25" customHeight="1" thickBot="1">
      <c r="A4" s="974"/>
      <c r="B4" s="863" t="s">
        <v>23</v>
      </c>
      <c r="C4" s="863" t="s">
        <v>22</v>
      </c>
      <c r="D4" s="865"/>
      <c r="E4" s="867" t="s">
        <v>50</v>
      </c>
      <c r="F4" s="986" t="s">
        <v>44</v>
      </c>
      <c r="G4" s="863" t="s">
        <v>21</v>
      </c>
      <c r="H4" s="880" t="s">
        <v>245</v>
      </c>
      <c r="I4" s="987" t="s">
        <v>244</v>
      </c>
      <c r="J4" s="869"/>
      <c r="K4" s="869"/>
      <c r="L4" s="869"/>
      <c r="M4" s="869"/>
      <c r="N4" s="869"/>
      <c r="O4" s="869"/>
      <c r="P4" s="869"/>
      <c r="Q4" s="869"/>
      <c r="R4" s="869"/>
      <c r="S4" s="869"/>
      <c r="T4" s="869"/>
      <c r="U4" s="988" t="s">
        <v>258</v>
      </c>
      <c r="V4" s="989"/>
      <c r="W4" s="277"/>
      <c r="X4" s="277"/>
      <c r="Y4" s="277"/>
      <c r="Z4" s="972" t="s">
        <v>246</v>
      </c>
      <c r="AA4" s="871" t="s">
        <v>249</v>
      </c>
      <c r="AB4" s="871"/>
      <c r="AC4" s="871" t="s">
        <v>253</v>
      </c>
      <c r="AD4" s="871"/>
      <c r="AE4" s="871" t="s">
        <v>252</v>
      </c>
      <c r="AF4" s="871"/>
      <c r="AG4" s="871" t="s">
        <v>251</v>
      </c>
      <c r="AH4" s="871"/>
    </row>
    <row r="5" spans="1:34" s="23" customFormat="1" ht="29.25" customHeight="1" thickBot="1">
      <c r="A5" s="974"/>
      <c r="B5" s="863"/>
      <c r="C5" s="863"/>
      <c r="D5" s="865"/>
      <c r="E5" s="867"/>
      <c r="F5" s="986"/>
      <c r="G5" s="863"/>
      <c r="H5" s="990"/>
      <c r="I5" s="872">
        <v>1</v>
      </c>
      <c r="J5" s="873"/>
      <c r="K5" s="874"/>
      <c r="L5" s="872">
        <v>2</v>
      </c>
      <c r="M5" s="873"/>
      <c r="N5" s="874"/>
      <c r="O5" s="873">
        <v>3</v>
      </c>
      <c r="P5" s="873"/>
      <c r="Q5" s="875"/>
      <c r="R5" s="876">
        <v>4</v>
      </c>
      <c r="S5" s="873"/>
      <c r="T5" s="873"/>
      <c r="U5" s="279" t="s">
        <v>198</v>
      </c>
      <c r="V5" s="280" t="s">
        <v>259</v>
      </c>
      <c r="W5" s="278" t="s">
        <v>238</v>
      </c>
      <c r="X5" s="85" t="s">
        <v>240</v>
      </c>
      <c r="Y5" s="85" t="s">
        <v>239</v>
      </c>
      <c r="Z5" s="972"/>
      <c r="AA5" s="871"/>
      <c r="AB5" s="871"/>
      <c r="AC5" s="871"/>
      <c r="AD5" s="871"/>
      <c r="AE5" s="871" t="s">
        <v>247</v>
      </c>
      <c r="AF5" s="871"/>
      <c r="AG5" s="871" t="s">
        <v>248</v>
      </c>
      <c r="AH5" s="871"/>
    </row>
    <row r="6" spans="1:34" ht="164.25" customHeight="1">
      <c r="A6" s="974"/>
      <c r="B6" s="978" t="s">
        <v>62</v>
      </c>
      <c r="C6" s="4" t="s">
        <v>0</v>
      </c>
      <c r="D6" s="63" t="s">
        <v>161</v>
      </c>
      <c r="E6" s="86" t="s">
        <v>160</v>
      </c>
      <c r="F6" s="86" t="s">
        <v>163</v>
      </c>
      <c r="G6" s="79" t="s">
        <v>138</v>
      </c>
      <c r="H6" s="176">
        <v>0.1</v>
      </c>
      <c r="I6" s="161"/>
      <c r="J6" s="161"/>
      <c r="K6" s="162"/>
      <c r="L6" s="163"/>
      <c r="M6" s="164"/>
      <c r="N6" s="162"/>
      <c r="O6" s="165"/>
      <c r="P6" s="166"/>
      <c r="Q6" s="162"/>
      <c r="R6" s="167"/>
      <c r="S6" s="164"/>
      <c r="T6" s="162"/>
      <c r="U6" s="87" t="s">
        <v>226</v>
      </c>
      <c r="V6" s="87"/>
      <c r="W6" s="70">
        <f>1/3</f>
        <v>0.33333333333333331</v>
      </c>
      <c r="X6" s="176">
        <v>0.1</v>
      </c>
      <c r="Y6" s="70">
        <f t="shared" ref="Y6:Y14" si="0">X6*W6</f>
        <v>3.3333333333333333E-2</v>
      </c>
      <c r="Z6" s="176">
        <v>0.1</v>
      </c>
      <c r="AA6" s="178">
        <v>0.33329999999999999</v>
      </c>
      <c r="AB6" s="179">
        <f>AA6*Z6</f>
        <v>3.3329999999999999E-2</v>
      </c>
      <c r="AC6" s="180">
        <v>0.33329999999999999</v>
      </c>
      <c r="AD6" s="181">
        <f>AC6*Z6</f>
        <v>3.3329999999999999E-2</v>
      </c>
      <c r="AE6" s="180">
        <v>0.66659999999999997</v>
      </c>
      <c r="AF6" s="181">
        <f>AE6*Z6</f>
        <v>6.6659999999999997E-2</v>
      </c>
      <c r="AG6" s="180">
        <v>1</v>
      </c>
      <c r="AH6" s="181">
        <f>AG6*Z6</f>
        <v>0.1</v>
      </c>
    </row>
    <row r="7" spans="1:34" ht="63.75" customHeight="1">
      <c r="A7" s="974"/>
      <c r="B7" s="979"/>
      <c r="C7" s="18" t="s">
        <v>1</v>
      </c>
      <c r="D7" s="44" t="s">
        <v>136</v>
      </c>
      <c r="E7" s="45" t="s">
        <v>153</v>
      </c>
      <c r="F7" s="45" t="s">
        <v>164</v>
      </c>
      <c r="G7" s="46" t="s">
        <v>139</v>
      </c>
      <c r="H7" s="176">
        <v>0.05</v>
      </c>
      <c r="I7" s="161"/>
      <c r="J7" s="161"/>
      <c r="K7" s="162"/>
      <c r="L7" s="168"/>
      <c r="M7" s="164"/>
      <c r="N7" s="169"/>
      <c r="O7" s="166"/>
      <c r="P7" s="166"/>
      <c r="Q7" s="162"/>
      <c r="R7" s="164"/>
      <c r="S7" s="167"/>
      <c r="T7" s="162"/>
      <c r="U7" s="49" t="s">
        <v>227</v>
      </c>
      <c r="V7" s="49"/>
      <c r="W7" s="69">
        <v>0.1</v>
      </c>
      <c r="X7" s="176">
        <v>0.05</v>
      </c>
      <c r="Y7" s="69">
        <f t="shared" si="0"/>
        <v>5.000000000000001E-3</v>
      </c>
      <c r="Z7" s="176">
        <v>0.05</v>
      </c>
      <c r="AA7" s="178">
        <v>0</v>
      </c>
      <c r="AB7" s="179">
        <f>AA7*Z7</f>
        <v>0</v>
      </c>
      <c r="AC7" s="180">
        <v>0</v>
      </c>
      <c r="AD7" s="181">
        <f t="shared" ref="AD7:AD15" si="1">AC7*Z7</f>
        <v>0</v>
      </c>
      <c r="AE7" s="180">
        <v>0</v>
      </c>
      <c r="AF7" s="181">
        <f t="shared" ref="AF7:AF15" si="2">AE7*Z7</f>
        <v>0</v>
      </c>
      <c r="AG7" s="180">
        <v>1</v>
      </c>
      <c r="AH7" s="181">
        <f t="shared" ref="AH7:AH15" si="3">AG7*Z7</f>
        <v>0.05</v>
      </c>
    </row>
    <row r="8" spans="1:34" ht="165.75" customHeight="1" thickBot="1">
      <c r="A8" s="974"/>
      <c r="B8" s="980"/>
      <c r="C8" s="9" t="s">
        <v>2</v>
      </c>
      <c r="D8" s="65" t="s">
        <v>157</v>
      </c>
      <c r="E8" s="88" t="s">
        <v>137</v>
      </c>
      <c r="F8" s="88" t="s">
        <v>162</v>
      </c>
      <c r="G8" s="67" t="s">
        <v>140</v>
      </c>
      <c r="H8" s="176">
        <v>0.05</v>
      </c>
      <c r="I8" s="161"/>
      <c r="J8" s="161"/>
      <c r="K8" s="171"/>
      <c r="L8" s="170"/>
      <c r="M8" s="164"/>
      <c r="N8" s="162"/>
      <c r="O8" s="166"/>
      <c r="P8" s="166"/>
      <c r="Q8" s="162"/>
      <c r="R8" s="164"/>
      <c r="S8" s="171"/>
      <c r="T8" s="162"/>
      <c r="U8" s="89" t="s">
        <v>228</v>
      </c>
      <c r="V8" s="89"/>
      <c r="W8" s="71">
        <v>0.5</v>
      </c>
      <c r="X8" s="176">
        <v>0.05</v>
      </c>
      <c r="Y8" s="71">
        <f t="shared" si="0"/>
        <v>2.5000000000000001E-2</v>
      </c>
      <c r="Z8" s="176">
        <v>0.05</v>
      </c>
      <c r="AA8" s="178">
        <v>0.5</v>
      </c>
      <c r="AB8" s="179">
        <f t="shared" ref="AB8:AB15" si="4">AA8*Z8</f>
        <v>2.5000000000000001E-2</v>
      </c>
      <c r="AC8" s="180">
        <v>0.5</v>
      </c>
      <c r="AD8" s="181">
        <f t="shared" si="1"/>
        <v>2.5000000000000001E-2</v>
      </c>
      <c r="AE8" s="180">
        <v>0.5</v>
      </c>
      <c r="AF8" s="181">
        <f t="shared" si="2"/>
        <v>2.5000000000000001E-2</v>
      </c>
      <c r="AG8" s="180">
        <v>1</v>
      </c>
      <c r="AH8" s="181">
        <f t="shared" si="3"/>
        <v>0.05</v>
      </c>
    </row>
    <row r="9" spans="1:34" ht="74.25" customHeight="1">
      <c r="A9" s="974"/>
      <c r="B9" s="981" t="s">
        <v>84</v>
      </c>
      <c r="C9" s="90" t="s">
        <v>3</v>
      </c>
      <c r="D9" s="91" t="s">
        <v>141</v>
      </c>
      <c r="E9" s="92" t="s">
        <v>152</v>
      </c>
      <c r="F9" s="75" t="s">
        <v>171</v>
      </c>
      <c r="G9" s="93" t="s">
        <v>139</v>
      </c>
      <c r="H9" s="177">
        <v>0.4</v>
      </c>
      <c r="I9" s="161"/>
      <c r="J9" s="161"/>
      <c r="K9" s="161"/>
      <c r="L9" s="172"/>
      <c r="M9" s="164"/>
      <c r="N9" s="164"/>
      <c r="O9" s="164"/>
      <c r="P9" s="164"/>
      <c r="Q9" s="164"/>
      <c r="R9" s="164"/>
      <c r="S9" s="167"/>
      <c r="T9" s="164"/>
      <c r="U9" s="94" t="s">
        <v>230</v>
      </c>
      <c r="V9" s="94"/>
      <c r="W9" s="78">
        <v>0</v>
      </c>
      <c r="X9" s="177">
        <v>0.4</v>
      </c>
      <c r="Y9" s="78">
        <f t="shared" si="0"/>
        <v>0</v>
      </c>
      <c r="Z9" s="177">
        <v>0.4</v>
      </c>
      <c r="AA9" s="182">
        <v>0</v>
      </c>
      <c r="AB9" s="183">
        <f t="shared" si="4"/>
        <v>0</v>
      </c>
      <c r="AC9" s="184">
        <v>0</v>
      </c>
      <c r="AD9" s="181">
        <f t="shared" si="1"/>
        <v>0</v>
      </c>
      <c r="AE9" s="184">
        <v>0</v>
      </c>
      <c r="AF9" s="181">
        <f t="shared" si="2"/>
        <v>0</v>
      </c>
      <c r="AG9" s="184">
        <v>1</v>
      </c>
      <c r="AH9" s="181">
        <f t="shared" si="3"/>
        <v>0.4</v>
      </c>
    </row>
    <row r="10" spans="1:34" ht="73.5" customHeight="1">
      <c r="A10" s="974"/>
      <c r="B10" s="982"/>
      <c r="C10" s="18" t="s">
        <v>4</v>
      </c>
      <c r="D10" s="38" t="s">
        <v>158</v>
      </c>
      <c r="E10" s="47" t="s">
        <v>159</v>
      </c>
      <c r="F10" s="35" t="s">
        <v>171</v>
      </c>
      <c r="G10" s="48" t="s">
        <v>150</v>
      </c>
      <c r="H10" s="177">
        <v>0.05</v>
      </c>
      <c r="I10" s="161"/>
      <c r="J10" s="161"/>
      <c r="K10" s="161"/>
      <c r="L10" s="172"/>
      <c r="M10" s="164"/>
      <c r="N10" s="164"/>
      <c r="O10" s="167"/>
      <c r="P10" s="164"/>
      <c r="Q10" s="164"/>
      <c r="R10" s="164"/>
      <c r="S10" s="164"/>
      <c r="T10" s="164"/>
      <c r="U10" s="50" t="s">
        <v>230</v>
      </c>
      <c r="V10" s="50"/>
      <c r="W10" s="69">
        <v>0</v>
      </c>
      <c r="X10" s="177">
        <v>0.05</v>
      </c>
      <c r="Y10" s="69">
        <f t="shared" si="0"/>
        <v>0</v>
      </c>
      <c r="Z10" s="177">
        <v>0.05</v>
      </c>
      <c r="AA10" s="185">
        <v>0</v>
      </c>
      <c r="AB10" s="183">
        <f t="shared" si="4"/>
        <v>0</v>
      </c>
      <c r="AC10" s="180">
        <v>0</v>
      </c>
      <c r="AD10" s="181">
        <f t="shared" si="1"/>
        <v>0</v>
      </c>
      <c r="AE10" s="180">
        <v>1</v>
      </c>
      <c r="AF10" s="181">
        <f t="shared" si="2"/>
        <v>0.05</v>
      </c>
      <c r="AG10" s="180">
        <v>1</v>
      </c>
      <c r="AH10" s="181">
        <f t="shared" si="3"/>
        <v>0.05</v>
      </c>
    </row>
    <row r="11" spans="1:34" ht="42" customHeight="1" thickBot="1">
      <c r="A11" s="975"/>
      <c r="B11" s="983"/>
      <c r="C11" s="9" t="s">
        <v>5</v>
      </c>
      <c r="D11" s="26" t="s">
        <v>165</v>
      </c>
      <c r="E11" s="84" t="s">
        <v>142</v>
      </c>
      <c r="F11" s="29" t="s">
        <v>166</v>
      </c>
      <c r="G11" s="67" t="s">
        <v>139</v>
      </c>
      <c r="H11" s="177">
        <v>0.2</v>
      </c>
      <c r="I11" s="161"/>
      <c r="J11" s="161"/>
      <c r="K11" s="161"/>
      <c r="L11" s="164"/>
      <c r="M11" s="164"/>
      <c r="N11" s="164"/>
      <c r="O11" s="164"/>
      <c r="P11" s="164"/>
      <c r="Q11" s="164"/>
      <c r="R11" s="173"/>
      <c r="S11" s="240"/>
      <c r="T11" s="172"/>
      <c r="U11" s="80" t="s">
        <v>230</v>
      </c>
      <c r="V11" s="80"/>
      <c r="W11" s="71">
        <v>0</v>
      </c>
      <c r="X11" s="177">
        <v>0.2</v>
      </c>
      <c r="Y11" s="71">
        <f t="shared" si="0"/>
        <v>0</v>
      </c>
      <c r="Z11" s="177">
        <v>0.2</v>
      </c>
      <c r="AA11" s="185">
        <v>0</v>
      </c>
      <c r="AB11" s="183">
        <f t="shared" si="4"/>
        <v>0</v>
      </c>
      <c r="AC11" s="180">
        <v>0</v>
      </c>
      <c r="AD11" s="181">
        <f t="shared" si="1"/>
        <v>0</v>
      </c>
      <c r="AE11" s="180">
        <v>0</v>
      </c>
      <c r="AF11" s="181">
        <f t="shared" si="2"/>
        <v>0</v>
      </c>
      <c r="AG11" s="180">
        <v>1</v>
      </c>
      <c r="AH11" s="181">
        <f t="shared" si="3"/>
        <v>0.2</v>
      </c>
    </row>
    <row r="12" spans="1:34" ht="51.75" customHeight="1">
      <c r="B12" s="981" t="s">
        <v>143</v>
      </c>
      <c r="C12" s="72" t="s">
        <v>7</v>
      </c>
      <c r="D12" s="81" t="s">
        <v>76</v>
      </c>
      <c r="E12" s="82" t="s">
        <v>51</v>
      </c>
      <c r="F12" s="75" t="s">
        <v>167</v>
      </c>
      <c r="G12" s="83" t="s">
        <v>146</v>
      </c>
      <c r="H12" s="177">
        <v>0.01</v>
      </c>
      <c r="I12" s="161"/>
      <c r="J12" s="161"/>
      <c r="K12" s="161"/>
      <c r="L12" s="164"/>
      <c r="M12" s="164"/>
      <c r="N12" s="164"/>
      <c r="O12" s="164"/>
      <c r="P12" s="164"/>
      <c r="Q12" s="164"/>
      <c r="R12" s="173"/>
      <c r="S12" s="173"/>
      <c r="T12" s="174"/>
      <c r="U12" s="77" t="s">
        <v>230</v>
      </c>
      <c r="V12" s="77"/>
      <c r="W12" s="78">
        <v>0</v>
      </c>
      <c r="X12" s="177">
        <v>0.01</v>
      </c>
      <c r="Y12" s="78">
        <f t="shared" si="0"/>
        <v>0</v>
      </c>
      <c r="Z12" s="177">
        <v>0.01</v>
      </c>
      <c r="AA12" s="186">
        <v>0</v>
      </c>
      <c r="AB12" s="183">
        <f t="shared" si="4"/>
        <v>0</v>
      </c>
      <c r="AC12" s="187">
        <v>0</v>
      </c>
      <c r="AD12" s="181">
        <f t="shared" si="1"/>
        <v>0</v>
      </c>
      <c r="AE12" s="187">
        <v>0</v>
      </c>
      <c r="AF12" s="181">
        <f t="shared" si="2"/>
        <v>0</v>
      </c>
      <c r="AG12" s="187">
        <v>1</v>
      </c>
      <c r="AH12" s="181">
        <f t="shared" si="3"/>
        <v>0.01</v>
      </c>
    </row>
    <row r="13" spans="1:34" ht="51.75" customHeight="1" thickBot="1">
      <c r="B13" s="983"/>
      <c r="C13" s="64" t="s">
        <v>8</v>
      </c>
      <c r="D13" s="26" t="s">
        <v>168</v>
      </c>
      <c r="E13" s="29" t="s">
        <v>169</v>
      </c>
      <c r="F13" s="29" t="s">
        <v>170</v>
      </c>
      <c r="G13" s="67" t="s">
        <v>151</v>
      </c>
      <c r="H13" s="177">
        <v>0.04</v>
      </c>
      <c r="I13" s="161"/>
      <c r="J13" s="161"/>
      <c r="K13" s="161"/>
      <c r="L13" s="164"/>
      <c r="M13" s="164"/>
      <c r="N13" s="167"/>
      <c r="O13" s="164"/>
      <c r="P13" s="164"/>
      <c r="Q13" s="164"/>
      <c r="R13" s="173"/>
      <c r="S13" s="173"/>
      <c r="T13" s="172"/>
      <c r="U13" s="80" t="s">
        <v>230</v>
      </c>
      <c r="V13" s="80"/>
      <c r="W13" s="71">
        <v>0</v>
      </c>
      <c r="X13" s="177">
        <v>0.04</v>
      </c>
      <c r="Y13" s="71">
        <f t="shared" si="0"/>
        <v>0</v>
      </c>
      <c r="Z13" s="177">
        <v>0.04</v>
      </c>
      <c r="AA13" s="182">
        <v>0</v>
      </c>
      <c r="AB13" s="183">
        <f t="shared" si="4"/>
        <v>0</v>
      </c>
      <c r="AC13" s="184">
        <v>1</v>
      </c>
      <c r="AD13" s="181">
        <f t="shared" si="1"/>
        <v>0.04</v>
      </c>
      <c r="AE13" s="184">
        <v>1</v>
      </c>
      <c r="AF13" s="181">
        <f t="shared" si="2"/>
        <v>0.04</v>
      </c>
      <c r="AG13" s="184">
        <v>1</v>
      </c>
      <c r="AH13" s="181">
        <f t="shared" si="3"/>
        <v>0.04</v>
      </c>
    </row>
    <row r="14" spans="1:34" ht="52.5" customHeight="1">
      <c r="B14" s="981" t="s">
        <v>79</v>
      </c>
      <c r="C14" s="72" t="s">
        <v>10</v>
      </c>
      <c r="D14" s="73" t="s">
        <v>144</v>
      </c>
      <c r="E14" s="74" t="s">
        <v>78</v>
      </c>
      <c r="F14" s="75" t="s">
        <v>172</v>
      </c>
      <c r="G14" s="76" t="s">
        <v>147</v>
      </c>
      <c r="H14" s="177">
        <v>0.05</v>
      </c>
      <c r="I14" s="161"/>
      <c r="J14" s="161"/>
      <c r="K14" s="161"/>
      <c r="L14" s="167"/>
      <c r="M14" s="164"/>
      <c r="N14" s="164"/>
      <c r="O14" s="164"/>
      <c r="P14" s="164"/>
      <c r="Q14" s="164"/>
      <c r="R14" s="173"/>
      <c r="S14" s="173"/>
      <c r="T14" s="172"/>
      <c r="U14" s="77" t="s">
        <v>229</v>
      </c>
      <c r="V14" s="77"/>
      <c r="W14" s="78">
        <v>1</v>
      </c>
      <c r="X14" s="177">
        <v>0.05</v>
      </c>
      <c r="Y14" s="78">
        <f t="shared" si="0"/>
        <v>0.05</v>
      </c>
      <c r="Z14" s="177">
        <v>0.05</v>
      </c>
      <c r="AA14" s="188">
        <v>1</v>
      </c>
      <c r="AB14" s="183">
        <f t="shared" si="4"/>
        <v>0.05</v>
      </c>
      <c r="AC14" s="188">
        <v>1</v>
      </c>
      <c r="AD14" s="181">
        <f t="shared" si="1"/>
        <v>0.05</v>
      </c>
      <c r="AE14" s="188">
        <v>1</v>
      </c>
      <c r="AF14" s="181">
        <f t="shared" si="2"/>
        <v>0.05</v>
      </c>
      <c r="AG14" s="188">
        <v>1</v>
      </c>
      <c r="AH14" s="181">
        <f t="shared" si="3"/>
        <v>0.05</v>
      </c>
    </row>
    <row r="15" spans="1:34" ht="86.25" customHeight="1" thickBot="1">
      <c r="B15" s="983"/>
      <c r="C15" s="64" t="s">
        <v>11</v>
      </c>
      <c r="D15" s="65" t="s">
        <v>173</v>
      </c>
      <c r="E15" s="66" t="s">
        <v>145</v>
      </c>
      <c r="F15" s="29" t="s">
        <v>174</v>
      </c>
      <c r="G15" s="67" t="s">
        <v>138</v>
      </c>
      <c r="H15" s="177">
        <v>0.05</v>
      </c>
      <c r="I15" s="164"/>
      <c r="J15" s="164"/>
      <c r="K15" s="164"/>
      <c r="L15" s="165"/>
      <c r="M15" s="175"/>
      <c r="N15" s="175"/>
      <c r="O15" s="241"/>
      <c r="P15" s="172"/>
      <c r="Q15" s="164"/>
      <c r="R15" s="167"/>
      <c r="S15" s="164"/>
      <c r="T15" s="164"/>
      <c r="U15" s="68" t="s">
        <v>231</v>
      </c>
      <c r="V15" s="68"/>
      <c r="W15" s="71">
        <v>0</v>
      </c>
      <c r="X15" s="189">
        <v>0.05</v>
      </c>
      <c r="Y15" s="71">
        <f>X15*W15</f>
        <v>0</v>
      </c>
      <c r="Z15" s="189">
        <v>0.05</v>
      </c>
      <c r="AA15" s="190">
        <v>0.33329999999999999</v>
      </c>
      <c r="AB15" s="183">
        <f t="shared" si="4"/>
        <v>1.6664999999999999E-2</v>
      </c>
      <c r="AC15" s="190">
        <v>0.33329999999999999</v>
      </c>
      <c r="AD15" s="191">
        <f t="shared" si="1"/>
        <v>1.6664999999999999E-2</v>
      </c>
      <c r="AE15" s="190">
        <v>0.66659999999999997</v>
      </c>
      <c r="AF15" s="191">
        <f t="shared" si="2"/>
        <v>3.3329999999999999E-2</v>
      </c>
      <c r="AG15" s="190">
        <v>1</v>
      </c>
      <c r="AH15" s="191">
        <f t="shared" si="3"/>
        <v>0.05</v>
      </c>
    </row>
    <row r="16" spans="1:34" ht="23.25">
      <c r="G16" s="25"/>
      <c r="H16" s="25"/>
      <c r="I16" s="25"/>
      <c r="J16" s="25"/>
      <c r="K16" s="25"/>
      <c r="L16" s="25"/>
      <c r="M16" s="25"/>
      <c r="N16" s="25"/>
      <c r="O16" s="25"/>
      <c r="P16" s="25"/>
      <c r="Q16" s="25"/>
      <c r="R16" s="25"/>
      <c r="S16" s="25"/>
      <c r="T16" s="25"/>
      <c r="U16" s="59" t="s">
        <v>208</v>
      </c>
      <c r="V16" s="275"/>
      <c r="W16" s="57"/>
      <c r="X16" s="61">
        <f>SUM(X6:X15)</f>
        <v>1.0000000000000002</v>
      </c>
      <c r="Y16" s="61">
        <f>SUM(Y7:Y15)</f>
        <v>0.08</v>
      </c>
      <c r="Z16" s="193">
        <f>SUM(Z6:Z15)</f>
        <v>1.0000000000000002</v>
      </c>
      <c r="AA16" s="192"/>
      <c r="AB16" s="150">
        <f>SUM(AB6:AB15)</f>
        <v>0.12499500000000001</v>
      </c>
      <c r="AC16" s="192"/>
      <c r="AD16" s="150">
        <f>SUM(AD6:AD15)</f>
        <v>0.164995</v>
      </c>
      <c r="AE16" s="192"/>
      <c r="AF16" s="150">
        <f>SUM(AF6:AF15)</f>
        <v>0.26499000000000006</v>
      </c>
      <c r="AG16" s="192"/>
      <c r="AH16" s="150">
        <f>SUM(AH6:AH15)</f>
        <v>1.0000000000000002</v>
      </c>
    </row>
    <row r="17" spans="2:25" ht="24" thickBot="1">
      <c r="B17" s="888" t="s">
        <v>65</v>
      </c>
      <c r="C17" s="888"/>
      <c r="D17" s="888"/>
      <c r="E17" s="21"/>
      <c r="U17" s="60" t="s">
        <v>207</v>
      </c>
      <c r="V17" s="276"/>
      <c r="W17" s="58"/>
      <c r="X17" s="56"/>
      <c r="Y17" s="42"/>
    </row>
    <row r="18" spans="2:25" ht="39.75" customHeight="1" thickBot="1">
      <c r="B18" s="888"/>
      <c r="C18" s="888"/>
      <c r="D18" s="888"/>
      <c r="E18" s="21"/>
    </row>
    <row r="19" spans="2:25" ht="11.25" customHeight="1">
      <c r="B19" s="991" t="s">
        <v>66</v>
      </c>
      <c r="C19" s="893" t="s">
        <v>200</v>
      </c>
      <c r="D19" s="894"/>
      <c r="E19" s="895"/>
    </row>
    <row r="20" spans="2:25" ht="40.5" customHeight="1">
      <c r="B20" s="992"/>
      <c r="C20" s="906"/>
      <c r="D20" s="927"/>
      <c r="E20" s="907"/>
    </row>
    <row r="21" spans="2:25" ht="48.75" customHeight="1" thickBot="1">
      <c r="B21" s="993"/>
      <c r="C21" s="896"/>
      <c r="D21" s="897"/>
      <c r="E21" s="898"/>
    </row>
  </sheetData>
  <sheetProtection selectLockedCells="1" selectUnlockedCells="1"/>
  <mergeCells count="29">
    <mergeCell ref="O5:Q5"/>
    <mergeCell ref="R5:T5"/>
    <mergeCell ref="H4:H5"/>
    <mergeCell ref="B19:B21"/>
    <mergeCell ref="C19:E21"/>
    <mergeCell ref="B14:B15"/>
    <mergeCell ref="B12:B13"/>
    <mergeCell ref="B17:D18"/>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Z4:Z5"/>
    <mergeCell ref="AA4:AB5"/>
    <mergeCell ref="AC4:AD5"/>
    <mergeCell ref="AE4:AF5"/>
    <mergeCell ref="AG4:AH5"/>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300-000000000000}">
      <formula1>1</formula1>
      <formula2>300</formula2>
    </dataValidation>
    <dataValidation allowBlank="1" showInputMessage="1" showErrorMessage="1" prompt="Establezca el cargo responsable por ejecutar la accion" sqref="E9:F11" xr:uid="{00000000-0002-0000-0300-000001000000}"/>
    <dataValidation type="textLength" allowBlank="1" showInputMessage="1" showErrorMessage="1" prompt="Marque con una X el mes correspondiente del trimestre en el cual se desarrollara la accion." sqref="I5:T5" xr:uid="{00000000-0002-0000-0300-000002000000}">
      <formula1>1</formula1>
      <formula2>1</formula2>
    </dataValidation>
    <dataValidation type="custom" allowBlank="1" showInputMessage="1" showErrorMessage="1" prompt="Marque con una X el mes del trimestre en el cual se ejecutara la actividad " sqref="I6:K15" xr:uid="{00000000-0002-0000-0300-000003000000}">
      <formula1>AND(GTE(LEN(I6),MIN((1),(1))),LTE(LEN(I6),MAX((1),(1))))</formula1>
    </dataValidation>
  </dataValidations>
  <hyperlinks>
    <hyperlink ref="U6" r:id="rId1" xr:uid="{00000000-0004-0000-0300-000000000000}"/>
    <hyperlink ref="U8" r:id="rId2" xr:uid="{00000000-0004-0000-0300-000001000000}"/>
  </hyperlinks>
  <pageMargins left="0.7" right="0.7" top="0.75" bottom="0.75" header="0.3" footer="0.3"/>
  <pageSetup paperSize="122" scale="70" orientation="landscape"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H29"/>
  <sheetViews>
    <sheetView showGridLines="0" zoomScale="75" zoomScaleNormal="75" workbookViewId="0">
      <selection activeCell="G7" sqref="G7"/>
    </sheetView>
  </sheetViews>
  <sheetFormatPr baseColWidth="10" defaultColWidth="11.42578125" defaultRowHeight="15"/>
  <cols>
    <col min="1" max="1" width="3.42578125" style="32" customWidth="1"/>
    <col min="2" max="2" width="0.42578125" style="32" customWidth="1"/>
    <col min="3" max="3" width="29.85546875" style="32" customWidth="1"/>
    <col min="4" max="4" width="6.42578125" style="32" customWidth="1"/>
    <col min="5" max="5" width="56.28515625" style="32" customWidth="1"/>
    <col min="6" max="6" width="34.42578125" style="32" customWidth="1"/>
    <col min="7" max="7" width="32.140625" style="32" customWidth="1"/>
    <col min="8" max="8" width="25.42578125" style="32" hidden="1" customWidth="1"/>
    <col min="9" max="9" width="25.42578125" style="55" customWidth="1"/>
    <col min="10" max="11" width="5.7109375" style="55" customWidth="1"/>
    <col min="12" max="12" width="5.42578125" style="55" customWidth="1"/>
    <col min="13" max="14" width="5.7109375" style="55" customWidth="1"/>
    <col min="15" max="15" width="5" style="55" customWidth="1"/>
    <col min="16" max="16" width="6.140625" style="55" customWidth="1"/>
    <col min="17" max="17" width="5.85546875" style="55" customWidth="1"/>
    <col min="18" max="18" width="5.140625" style="55" customWidth="1"/>
    <col min="19" max="19" width="5.85546875" style="55" customWidth="1"/>
    <col min="20" max="20" width="4.7109375" style="55" customWidth="1"/>
    <col min="21" max="21" width="5.42578125" style="55" customWidth="1"/>
    <col min="22" max="22" width="98.140625" style="32" hidden="1" customWidth="1"/>
    <col min="23" max="23" width="21.42578125" style="32" hidden="1" customWidth="1"/>
    <col min="24" max="24" width="26.140625" style="43" hidden="1" customWidth="1"/>
    <col min="25" max="25" width="30.7109375" style="32" hidden="1" customWidth="1"/>
    <col min="26" max="26" width="19.140625" style="32" customWidth="1"/>
    <col min="27" max="16384" width="11.42578125" style="32"/>
  </cols>
  <sheetData>
    <row r="1" spans="2:34" ht="15.75" thickBot="1">
      <c r="B1" s="994"/>
      <c r="C1" s="994"/>
      <c r="D1" s="994"/>
      <c r="E1" s="994"/>
      <c r="F1" s="994"/>
      <c r="G1" s="994"/>
      <c r="H1" s="994"/>
      <c r="I1" s="53"/>
      <c r="J1" s="53"/>
      <c r="K1" s="53"/>
      <c r="L1" s="53"/>
      <c r="M1" s="53"/>
      <c r="N1" s="53"/>
      <c r="O1" s="53"/>
      <c r="P1" s="53"/>
      <c r="Q1" s="53"/>
      <c r="R1" s="53"/>
      <c r="S1" s="53"/>
      <c r="T1" s="53"/>
      <c r="U1" s="53"/>
    </row>
    <row r="2" spans="2:34" ht="79.5" customHeight="1" thickBot="1">
      <c r="B2" s="994"/>
      <c r="C2" s="5" t="s">
        <v>199</v>
      </c>
      <c r="D2" s="984" t="s">
        <v>6</v>
      </c>
      <c r="E2" s="985"/>
      <c r="F2" s="985"/>
      <c r="G2" s="854"/>
      <c r="H2" s="855"/>
      <c r="I2" s="51"/>
      <c r="J2" s="51"/>
      <c r="K2" s="51"/>
      <c r="L2" s="51"/>
      <c r="M2" s="51"/>
      <c r="N2" s="51"/>
      <c r="O2" s="51"/>
      <c r="P2" s="51"/>
      <c r="Q2" s="51"/>
      <c r="R2" s="51"/>
      <c r="S2" s="51"/>
      <c r="T2" s="51"/>
      <c r="U2" s="51"/>
      <c r="V2" s="854"/>
      <c r="W2" s="855"/>
      <c r="X2" s="855"/>
      <c r="Y2" s="856"/>
      <c r="AB2" s="235"/>
    </row>
    <row r="3" spans="2:34" ht="54.75" customHeight="1" thickBot="1">
      <c r="B3" s="994"/>
      <c r="C3" s="859" t="s">
        <v>47</v>
      </c>
      <c r="D3" s="860"/>
      <c r="E3" s="860"/>
      <c r="F3" s="860"/>
      <c r="G3" s="860"/>
      <c r="H3" s="860"/>
      <c r="I3" s="860"/>
      <c r="J3" s="860"/>
      <c r="K3" s="860"/>
      <c r="L3" s="860"/>
      <c r="M3" s="860"/>
      <c r="N3" s="860"/>
      <c r="O3" s="860"/>
      <c r="P3" s="860"/>
      <c r="Q3" s="860"/>
      <c r="R3" s="860"/>
      <c r="S3" s="860"/>
      <c r="T3" s="860"/>
      <c r="U3" s="860"/>
      <c r="V3" s="860"/>
      <c r="W3" s="860"/>
      <c r="X3" s="860"/>
      <c r="Y3" s="861"/>
    </row>
    <row r="4" spans="2:34" s="95" customFormat="1" ht="29.25" customHeight="1" thickBot="1">
      <c r="B4" s="994"/>
      <c r="C4" s="1001" t="s">
        <v>23</v>
      </c>
      <c r="D4" s="1001" t="s">
        <v>22</v>
      </c>
      <c r="E4" s="1004"/>
      <c r="F4" s="1002" t="s">
        <v>50</v>
      </c>
      <c r="G4" s="1003" t="s">
        <v>44</v>
      </c>
      <c r="H4" s="1001" t="s">
        <v>21</v>
      </c>
      <c r="I4" s="1006" t="s">
        <v>245</v>
      </c>
      <c r="J4" s="987" t="s">
        <v>244</v>
      </c>
      <c r="K4" s="869"/>
      <c r="L4" s="869"/>
      <c r="M4" s="869"/>
      <c r="N4" s="869"/>
      <c r="O4" s="869"/>
      <c r="P4" s="869"/>
      <c r="Q4" s="869"/>
      <c r="R4" s="869"/>
      <c r="S4" s="869"/>
      <c r="T4" s="869"/>
      <c r="U4" s="869"/>
      <c r="V4" s="1005" t="s">
        <v>198</v>
      </c>
      <c r="W4" s="1005"/>
      <c r="X4" s="1005"/>
      <c r="Y4" s="1005"/>
      <c r="Z4" s="972" t="s">
        <v>246</v>
      </c>
      <c r="AA4" s="871" t="s">
        <v>249</v>
      </c>
      <c r="AB4" s="871"/>
      <c r="AC4" s="871" t="s">
        <v>151</v>
      </c>
      <c r="AD4" s="871"/>
      <c r="AE4" s="871" t="s">
        <v>250</v>
      </c>
      <c r="AF4" s="871"/>
      <c r="AG4" s="871" t="s">
        <v>251</v>
      </c>
      <c r="AH4" s="871"/>
    </row>
    <row r="5" spans="2:34" s="95" customFormat="1" ht="29.25" customHeight="1" thickBot="1">
      <c r="B5" s="994"/>
      <c r="C5" s="1001"/>
      <c r="D5" s="1001"/>
      <c r="E5" s="1004"/>
      <c r="F5" s="1002"/>
      <c r="G5" s="1003"/>
      <c r="H5" s="1001"/>
      <c r="I5" s="1007"/>
      <c r="J5" s="872">
        <v>1</v>
      </c>
      <c r="K5" s="873"/>
      <c r="L5" s="874"/>
      <c r="M5" s="872">
        <v>2</v>
      </c>
      <c r="N5" s="873"/>
      <c r="O5" s="874"/>
      <c r="P5" s="873">
        <v>3</v>
      </c>
      <c r="Q5" s="873"/>
      <c r="R5" s="875"/>
      <c r="S5" s="876">
        <v>4</v>
      </c>
      <c r="T5" s="873"/>
      <c r="U5" s="875"/>
      <c r="V5" s="96" t="s">
        <v>237</v>
      </c>
      <c r="W5" s="96" t="s">
        <v>238</v>
      </c>
      <c r="X5" s="96" t="s">
        <v>240</v>
      </c>
      <c r="Y5" s="96" t="s">
        <v>239</v>
      </c>
      <c r="Z5" s="972"/>
      <c r="AA5" s="871"/>
      <c r="AB5" s="871"/>
      <c r="AC5" s="871"/>
      <c r="AD5" s="871"/>
      <c r="AE5" s="871" t="s">
        <v>247</v>
      </c>
      <c r="AF5" s="871"/>
      <c r="AG5" s="871" t="s">
        <v>248</v>
      </c>
      <c r="AH5" s="871"/>
    </row>
    <row r="6" spans="2:34" ht="59.25" customHeight="1">
      <c r="B6" s="994"/>
      <c r="C6" s="995" t="s">
        <v>99</v>
      </c>
      <c r="D6" s="4" t="s">
        <v>0</v>
      </c>
      <c r="E6" s="34" t="s">
        <v>100</v>
      </c>
      <c r="F6" s="28" t="s">
        <v>101</v>
      </c>
      <c r="G6" s="28" t="s">
        <v>179</v>
      </c>
      <c r="H6" s="98" t="s">
        <v>103</v>
      </c>
      <c r="I6" s="154">
        <v>0.03</v>
      </c>
      <c r="J6" s="97"/>
      <c r="K6" s="97"/>
      <c r="L6" s="123"/>
      <c r="M6" s="123"/>
      <c r="N6" s="123"/>
      <c r="O6" s="123"/>
      <c r="P6" s="123"/>
      <c r="Q6" s="123"/>
      <c r="R6" s="123"/>
      <c r="S6" s="123"/>
      <c r="T6" s="123"/>
      <c r="U6" s="123"/>
      <c r="V6" s="156" t="s">
        <v>223</v>
      </c>
      <c r="W6" s="109">
        <v>0.1</v>
      </c>
      <c r="X6" s="109">
        <v>0</v>
      </c>
      <c r="Y6" s="129">
        <f>X6*W6</f>
        <v>0</v>
      </c>
      <c r="Z6" s="127">
        <v>0.03</v>
      </c>
      <c r="AA6" s="135">
        <v>0.2</v>
      </c>
      <c r="AB6" s="136">
        <f>AA6*Z6</f>
        <v>6.0000000000000001E-3</v>
      </c>
      <c r="AC6" s="137">
        <v>0.4</v>
      </c>
      <c r="AD6" s="138">
        <f>AC6*Z6</f>
        <v>1.2E-2</v>
      </c>
      <c r="AE6" s="137">
        <v>0.6</v>
      </c>
      <c r="AF6" s="138">
        <f>AE6*Z6</f>
        <v>1.7999999999999999E-2</v>
      </c>
      <c r="AG6" s="137">
        <v>1</v>
      </c>
      <c r="AH6" s="138">
        <f>AG6*Z6</f>
        <v>0.03</v>
      </c>
    </row>
    <row r="7" spans="2:34" ht="72.75" customHeight="1">
      <c r="B7" s="994"/>
      <c r="C7" s="996"/>
      <c r="D7" s="18" t="s">
        <v>1</v>
      </c>
      <c r="E7" s="38" t="s">
        <v>109</v>
      </c>
      <c r="F7" s="35" t="s">
        <v>110</v>
      </c>
      <c r="G7" s="35" t="s">
        <v>178</v>
      </c>
      <c r="H7" s="97" t="s">
        <v>92</v>
      </c>
      <c r="I7" s="153">
        <v>0.03</v>
      </c>
      <c r="J7" s="97"/>
      <c r="K7" s="97"/>
      <c r="L7" s="97"/>
      <c r="M7" s="97"/>
      <c r="N7" s="97"/>
      <c r="O7" s="97"/>
      <c r="P7" s="97"/>
      <c r="Q7" s="97"/>
      <c r="R7" s="123"/>
      <c r="S7" s="123"/>
      <c r="T7" s="123"/>
      <c r="U7" s="123"/>
      <c r="V7" s="157" t="s">
        <v>201</v>
      </c>
      <c r="W7" s="110">
        <v>0</v>
      </c>
      <c r="X7" s="110">
        <v>0</v>
      </c>
      <c r="Y7" s="130">
        <f t="shared" ref="Y7:Y25" si="0">X7*W7</f>
        <v>0</v>
      </c>
      <c r="Z7" s="128">
        <v>0.03</v>
      </c>
      <c r="AA7" s="135">
        <v>0</v>
      </c>
      <c r="AB7" s="136">
        <f>AA7*Z7</f>
        <v>0</v>
      </c>
      <c r="AC7" s="137">
        <v>0</v>
      </c>
      <c r="AD7" s="138">
        <f t="shared" ref="AD7:AD25" si="1">AC7*Z7</f>
        <v>0</v>
      </c>
      <c r="AE7" s="137">
        <v>0</v>
      </c>
      <c r="AF7" s="138">
        <f t="shared" ref="AF7:AF25" si="2">AE7*Z7</f>
        <v>0</v>
      </c>
      <c r="AG7" s="137">
        <v>1</v>
      </c>
      <c r="AH7" s="138">
        <f t="shared" ref="AH7:AH25" si="3">AG7*Z7</f>
        <v>0.03</v>
      </c>
    </row>
    <row r="8" spans="2:34" ht="81.75" customHeight="1">
      <c r="B8" s="994"/>
      <c r="C8" s="996"/>
      <c r="D8" s="18" t="s">
        <v>2</v>
      </c>
      <c r="E8" s="36" t="s">
        <v>123</v>
      </c>
      <c r="F8" s="35" t="s">
        <v>121</v>
      </c>
      <c r="G8" s="35" t="s">
        <v>243</v>
      </c>
      <c r="H8" s="97" t="s">
        <v>102</v>
      </c>
      <c r="I8" s="153">
        <v>0.03</v>
      </c>
      <c r="J8" s="97"/>
      <c r="K8" s="97"/>
      <c r="L8" s="97"/>
      <c r="M8" s="97"/>
      <c r="N8" s="123"/>
      <c r="O8" s="123"/>
      <c r="P8" s="123"/>
      <c r="Q8" s="97"/>
      <c r="R8" s="97"/>
      <c r="S8" s="97"/>
      <c r="T8" s="97"/>
      <c r="U8" s="97"/>
      <c r="V8" s="157" t="s">
        <v>201</v>
      </c>
      <c r="W8" s="110">
        <v>0</v>
      </c>
      <c r="X8" s="110">
        <v>0</v>
      </c>
      <c r="Y8" s="130">
        <f t="shared" si="0"/>
        <v>0</v>
      </c>
      <c r="Z8" s="128">
        <v>0.03</v>
      </c>
      <c r="AA8" s="135">
        <v>0</v>
      </c>
      <c r="AB8" s="136">
        <f t="shared" ref="AB8:AB25" si="4">AA8*Z8</f>
        <v>0</v>
      </c>
      <c r="AC8" s="137">
        <v>0.66659999999999997</v>
      </c>
      <c r="AD8" s="138">
        <f t="shared" si="1"/>
        <v>1.9997999999999998E-2</v>
      </c>
      <c r="AE8" s="137">
        <v>1</v>
      </c>
      <c r="AF8" s="138">
        <f t="shared" si="2"/>
        <v>0.03</v>
      </c>
      <c r="AG8" s="137">
        <v>1</v>
      </c>
      <c r="AH8" s="138">
        <f t="shared" si="3"/>
        <v>0.03</v>
      </c>
    </row>
    <row r="9" spans="2:34" s="40" customFormat="1" ht="79.5" customHeight="1">
      <c r="B9" s="994"/>
      <c r="C9" s="996"/>
      <c r="D9" s="18" t="s">
        <v>13</v>
      </c>
      <c r="E9" s="36" t="s">
        <v>209</v>
      </c>
      <c r="F9" s="35" t="s">
        <v>210</v>
      </c>
      <c r="G9" s="35" t="s">
        <v>211</v>
      </c>
      <c r="H9" s="97" t="s">
        <v>106</v>
      </c>
      <c r="I9" s="153">
        <v>0.05</v>
      </c>
      <c r="J9" s="97"/>
      <c r="K9" s="97"/>
      <c r="L9" s="97"/>
      <c r="M9" s="97"/>
      <c r="N9" s="97"/>
      <c r="O9" s="97"/>
      <c r="P9" s="97"/>
      <c r="Q9" s="97"/>
      <c r="R9" s="123"/>
      <c r="S9" s="123"/>
      <c r="T9" s="123"/>
      <c r="U9" s="97"/>
      <c r="V9" s="157" t="s">
        <v>201</v>
      </c>
      <c r="W9" s="110">
        <v>0</v>
      </c>
      <c r="X9" s="110">
        <v>0</v>
      </c>
      <c r="Y9" s="130">
        <f t="shared" si="0"/>
        <v>0</v>
      </c>
      <c r="Z9" s="128">
        <v>0.05</v>
      </c>
      <c r="AA9" s="139">
        <v>0</v>
      </c>
      <c r="AB9" s="140">
        <f t="shared" si="4"/>
        <v>0</v>
      </c>
      <c r="AC9" s="141">
        <v>0</v>
      </c>
      <c r="AD9" s="138">
        <f t="shared" si="1"/>
        <v>0</v>
      </c>
      <c r="AE9" s="141">
        <v>0</v>
      </c>
      <c r="AF9" s="138">
        <f t="shared" si="2"/>
        <v>0</v>
      </c>
      <c r="AG9" s="141">
        <v>1</v>
      </c>
      <c r="AH9" s="138">
        <f t="shared" si="3"/>
        <v>0.05</v>
      </c>
    </row>
    <row r="10" spans="2:34" ht="145.5" customHeight="1" thickBot="1">
      <c r="B10" s="994"/>
      <c r="C10" s="997"/>
      <c r="D10" s="9" t="s">
        <v>117</v>
      </c>
      <c r="E10" s="131" t="s">
        <v>197</v>
      </c>
      <c r="F10" s="29" t="s">
        <v>181</v>
      </c>
      <c r="G10" s="29" t="s">
        <v>180</v>
      </c>
      <c r="H10" s="132" t="s">
        <v>102</v>
      </c>
      <c r="I10" s="151">
        <v>0.04</v>
      </c>
      <c r="J10" s="97"/>
      <c r="K10" s="97"/>
      <c r="L10" s="97"/>
      <c r="M10" s="97"/>
      <c r="N10" s="123"/>
      <c r="O10" s="123"/>
      <c r="P10" s="97"/>
      <c r="Q10" s="97"/>
      <c r="R10" s="97"/>
      <c r="S10" s="97"/>
      <c r="T10" s="97"/>
      <c r="U10" s="97"/>
      <c r="V10" s="152" t="s">
        <v>216</v>
      </c>
      <c r="W10" s="112">
        <v>0</v>
      </c>
      <c r="X10" s="112">
        <v>0</v>
      </c>
      <c r="Y10" s="133">
        <f t="shared" si="0"/>
        <v>0</v>
      </c>
      <c r="Z10" s="128">
        <v>0.04</v>
      </c>
      <c r="AA10" s="142">
        <v>0</v>
      </c>
      <c r="AB10" s="140">
        <f t="shared" si="4"/>
        <v>0</v>
      </c>
      <c r="AC10" s="137">
        <v>1</v>
      </c>
      <c r="AD10" s="138">
        <f t="shared" si="1"/>
        <v>0.04</v>
      </c>
      <c r="AE10" s="137">
        <v>1</v>
      </c>
      <c r="AF10" s="138">
        <f t="shared" si="2"/>
        <v>0.04</v>
      </c>
      <c r="AG10" s="137">
        <v>1</v>
      </c>
      <c r="AH10" s="138">
        <f t="shared" si="3"/>
        <v>0.04</v>
      </c>
    </row>
    <row r="11" spans="2:34" ht="53.25" customHeight="1">
      <c r="B11" s="994"/>
      <c r="C11" s="995" t="s">
        <v>175</v>
      </c>
      <c r="D11" s="4" t="s">
        <v>3</v>
      </c>
      <c r="E11" s="39" t="s">
        <v>212</v>
      </c>
      <c r="F11" s="28" t="s">
        <v>213</v>
      </c>
      <c r="G11" s="28" t="s">
        <v>182</v>
      </c>
      <c r="H11" s="28" t="s">
        <v>92</v>
      </c>
      <c r="I11" s="154">
        <v>0.06</v>
      </c>
      <c r="J11" s="35"/>
      <c r="K11" s="35"/>
      <c r="L11" s="35"/>
      <c r="M11" s="35"/>
      <c r="N11" s="35"/>
      <c r="O11" s="35"/>
      <c r="P11" s="35"/>
      <c r="Q11" s="35"/>
      <c r="R11" s="35"/>
      <c r="S11" s="124"/>
      <c r="T11" s="124"/>
      <c r="U11" s="124"/>
      <c r="V11" s="156" t="s">
        <v>217</v>
      </c>
      <c r="W11" s="109">
        <v>0</v>
      </c>
      <c r="X11" s="109">
        <v>0</v>
      </c>
      <c r="Y11" s="129">
        <f t="shared" si="0"/>
        <v>0</v>
      </c>
      <c r="Z11" s="128">
        <v>0.06</v>
      </c>
      <c r="AA11" s="142">
        <v>0</v>
      </c>
      <c r="AB11" s="140">
        <f t="shared" si="4"/>
        <v>0</v>
      </c>
      <c r="AC11" s="137">
        <v>0</v>
      </c>
      <c r="AD11" s="138">
        <f t="shared" si="1"/>
        <v>0</v>
      </c>
      <c r="AE11" s="137">
        <v>0</v>
      </c>
      <c r="AF11" s="138">
        <f t="shared" si="2"/>
        <v>0</v>
      </c>
      <c r="AG11" s="137">
        <v>1</v>
      </c>
      <c r="AH11" s="138">
        <f t="shared" si="3"/>
        <v>0.06</v>
      </c>
    </row>
    <row r="12" spans="2:34" ht="48.75" customHeight="1">
      <c r="B12" s="994"/>
      <c r="C12" s="996"/>
      <c r="D12" s="18" t="s">
        <v>4</v>
      </c>
      <c r="E12" s="38" t="s">
        <v>176</v>
      </c>
      <c r="F12" s="35" t="s">
        <v>124</v>
      </c>
      <c r="G12" s="35" t="s">
        <v>127</v>
      </c>
      <c r="H12" s="35" t="s">
        <v>106</v>
      </c>
      <c r="I12" s="153">
        <v>0.06</v>
      </c>
      <c r="J12" s="124"/>
      <c r="K12" s="35"/>
      <c r="L12" s="35"/>
      <c r="M12" s="124"/>
      <c r="N12" s="35"/>
      <c r="O12" s="35"/>
      <c r="P12" s="124"/>
      <c r="Q12" s="35"/>
      <c r="R12" s="35"/>
      <c r="S12" s="124"/>
      <c r="T12" s="35"/>
      <c r="U12" s="35"/>
      <c r="V12" s="157" t="s">
        <v>218</v>
      </c>
      <c r="W12" s="110">
        <v>0.25</v>
      </c>
      <c r="X12" s="110"/>
      <c r="Y12" s="130">
        <f t="shared" si="0"/>
        <v>0</v>
      </c>
      <c r="Z12" s="128">
        <v>0.06</v>
      </c>
      <c r="AA12" s="143">
        <v>0.5</v>
      </c>
      <c r="AB12" s="140">
        <f t="shared" si="4"/>
        <v>0.03</v>
      </c>
      <c r="AC12" s="144">
        <v>0.5</v>
      </c>
      <c r="AD12" s="138">
        <f t="shared" si="1"/>
        <v>0.03</v>
      </c>
      <c r="AE12" s="144">
        <v>0.75</v>
      </c>
      <c r="AF12" s="138">
        <f t="shared" si="2"/>
        <v>4.4999999999999998E-2</v>
      </c>
      <c r="AG12" s="144">
        <v>1</v>
      </c>
      <c r="AH12" s="138">
        <f t="shared" si="3"/>
        <v>0.06</v>
      </c>
    </row>
    <row r="13" spans="2:34" ht="66" customHeight="1">
      <c r="B13" s="994"/>
      <c r="C13" s="996"/>
      <c r="D13" s="18" t="s">
        <v>5</v>
      </c>
      <c r="E13" s="36" t="s">
        <v>52</v>
      </c>
      <c r="F13" s="35" t="s">
        <v>104</v>
      </c>
      <c r="G13" s="35" t="s">
        <v>128</v>
      </c>
      <c r="H13" s="35" t="s">
        <v>106</v>
      </c>
      <c r="I13" s="153">
        <v>0.06</v>
      </c>
      <c r="J13" s="124"/>
      <c r="K13" s="35"/>
      <c r="L13" s="35"/>
      <c r="M13" s="124"/>
      <c r="N13" s="35"/>
      <c r="O13" s="35"/>
      <c r="P13" s="124"/>
      <c r="Q13" s="35"/>
      <c r="R13" s="35"/>
      <c r="S13" s="124"/>
      <c r="T13" s="35"/>
      <c r="U13" s="35"/>
      <c r="V13" s="157" t="s">
        <v>219</v>
      </c>
      <c r="W13" s="110">
        <v>0.25</v>
      </c>
      <c r="X13" s="110"/>
      <c r="Y13" s="130">
        <f t="shared" si="0"/>
        <v>0</v>
      </c>
      <c r="Z13" s="128">
        <v>0.06</v>
      </c>
      <c r="AA13" s="139">
        <v>0.5</v>
      </c>
      <c r="AB13" s="140">
        <f t="shared" si="4"/>
        <v>0.03</v>
      </c>
      <c r="AC13" s="141">
        <v>0.5</v>
      </c>
      <c r="AD13" s="138">
        <f t="shared" si="1"/>
        <v>0.03</v>
      </c>
      <c r="AE13" s="141">
        <v>0.75</v>
      </c>
      <c r="AF13" s="138">
        <f t="shared" si="2"/>
        <v>4.4999999999999998E-2</v>
      </c>
      <c r="AG13" s="141">
        <v>1</v>
      </c>
      <c r="AH13" s="138">
        <f t="shared" si="3"/>
        <v>0.06</v>
      </c>
    </row>
    <row r="14" spans="2:34" ht="87.75" customHeight="1" thickBot="1">
      <c r="B14" s="994"/>
      <c r="C14" s="997"/>
      <c r="D14" s="9" t="s">
        <v>14</v>
      </c>
      <c r="E14" s="131" t="s">
        <v>125</v>
      </c>
      <c r="F14" s="29" t="s">
        <v>105</v>
      </c>
      <c r="G14" s="29" t="s">
        <v>177</v>
      </c>
      <c r="H14" s="29" t="s">
        <v>106</v>
      </c>
      <c r="I14" s="151">
        <v>0.03</v>
      </c>
      <c r="J14" s="35"/>
      <c r="K14" s="35"/>
      <c r="L14" s="35"/>
      <c r="M14" s="35"/>
      <c r="N14" s="35"/>
      <c r="O14" s="35"/>
      <c r="P14" s="35"/>
      <c r="Q14" s="35"/>
      <c r="R14" s="35"/>
      <c r="S14" s="124"/>
      <c r="T14" s="124"/>
      <c r="U14" s="35"/>
      <c r="V14" s="152" t="s">
        <v>201</v>
      </c>
      <c r="W14" s="112">
        <v>0</v>
      </c>
      <c r="X14" s="112">
        <v>0</v>
      </c>
      <c r="Y14" s="133">
        <f t="shared" si="0"/>
        <v>0</v>
      </c>
      <c r="Z14" s="128">
        <v>0.03</v>
      </c>
      <c r="AA14" s="145">
        <v>0</v>
      </c>
      <c r="AB14" s="140">
        <f t="shared" si="4"/>
        <v>0</v>
      </c>
      <c r="AC14" s="145">
        <v>0</v>
      </c>
      <c r="AD14" s="138">
        <f t="shared" si="1"/>
        <v>0</v>
      </c>
      <c r="AE14" s="145">
        <v>0</v>
      </c>
      <c r="AF14" s="138">
        <f t="shared" si="2"/>
        <v>0</v>
      </c>
      <c r="AG14" s="145">
        <v>1</v>
      </c>
      <c r="AH14" s="138">
        <f t="shared" si="3"/>
        <v>0.03</v>
      </c>
    </row>
    <row r="15" spans="2:34" ht="73.5" customHeight="1">
      <c r="B15" s="994"/>
      <c r="C15" s="995" t="s">
        <v>224</v>
      </c>
      <c r="D15" s="4" t="s">
        <v>7</v>
      </c>
      <c r="E15" s="34" t="s">
        <v>107</v>
      </c>
      <c r="F15" s="28" t="s">
        <v>126</v>
      </c>
      <c r="G15" s="28" t="s">
        <v>90</v>
      </c>
      <c r="H15" s="28" t="s">
        <v>95</v>
      </c>
      <c r="I15" s="154">
        <v>0.03</v>
      </c>
      <c r="J15" s="35"/>
      <c r="K15" s="35"/>
      <c r="L15" s="35"/>
      <c r="M15" s="35"/>
      <c r="N15" s="35"/>
      <c r="O15" s="35"/>
      <c r="P15" s="124"/>
      <c r="Q15" s="124"/>
      <c r="R15" s="35"/>
      <c r="S15" s="35"/>
      <c r="T15" s="35"/>
      <c r="U15" s="35"/>
      <c r="V15" s="156" t="s">
        <v>201</v>
      </c>
      <c r="W15" s="109">
        <v>0</v>
      </c>
      <c r="X15" s="109">
        <v>0</v>
      </c>
      <c r="Y15" s="129">
        <f t="shared" si="0"/>
        <v>0</v>
      </c>
      <c r="Z15" s="128">
        <v>0.03</v>
      </c>
      <c r="AA15" s="145">
        <v>0</v>
      </c>
      <c r="AB15" s="140">
        <f t="shared" si="4"/>
        <v>0</v>
      </c>
      <c r="AC15" s="145">
        <v>0</v>
      </c>
      <c r="AD15" s="138">
        <f t="shared" si="1"/>
        <v>0</v>
      </c>
      <c r="AE15" s="145">
        <v>1</v>
      </c>
      <c r="AF15" s="138">
        <f t="shared" si="2"/>
        <v>0.03</v>
      </c>
      <c r="AG15" s="145">
        <v>1</v>
      </c>
      <c r="AH15" s="138">
        <f t="shared" si="3"/>
        <v>0.03</v>
      </c>
    </row>
    <row r="16" spans="2:34" ht="97.5" customHeight="1">
      <c r="B16" s="994"/>
      <c r="C16" s="996"/>
      <c r="D16" s="18" t="s">
        <v>8</v>
      </c>
      <c r="E16" s="36" t="s">
        <v>214</v>
      </c>
      <c r="F16" s="35" t="s">
        <v>130</v>
      </c>
      <c r="G16" s="35" t="s">
        <v>129</v>
      </c>
      <c r="H16" s="48" t="s">
        <v>103</v>
      </c>
      <c r="I16" s="153">
        <v>7.0000000000000007E-2</v>
      </c>
      <c r="J16" s="48"/>
      <c r="K16" s="48"/>
      <c r="L16" s="48"/>
      <c r="M16" s="48"/>
      <c r="N16" s="48"/>
      <c r="O16" s="48"/>
      <c r="P16" s="125"/>
      <c r="Q16" s="125"/>
      <c r="R16" s="125"/>
      <c r="S16" s="48"/>
      <c r="T16" s="48"/>
      <c r="U16" s="48"/>
      <c r="V16" s="157" t="s">
        <v>201</v>
      </c>
      <c r="W16" s="110">
        <v>0</v>
      </c>
      <c r="X16" s="110">
        <v>0</v>
      </c>
      <c r="Y16" s="130">
        <f t="shared" si="0"/>
        <v>0</v>
      </c>
      <c r="Z16" s="128">
        <v>7.0000000000000007E-2</v>
      </c>
      <c r="AA16" s="145">
        <v>0</v>
      </c>
      <c r="AB16" s="140">
        <f t="shared" si="4"/>
        <v>0</v>
      </c>
      <c r="AC16" s="145">
        <v>0</v>
      </c>
      <c r="AD16" s="138">
        <f t="shared" si="1"/>
        <v>0</v>
      </c>
      <c r="AE16" s="145">
        <v>0.66659999999999997</v>
      </c>
      <c r="AF16" s="138">
        <f t="shared" si="2"/>
        <v>4.6662000000000002E-2</v>
      </c>
      <c r="AG16" s="145">
        <v>1</v>
      </c>
      <c r="AH16" s="138">
        <f t="shared" si="3"/>
        <v>7.0000000000000007E-2</v>
      </c>
    </row>
    <row r="17" spans="2:34" ht="78" customHeight="1">
      <c r="B17" s="994"/>
      <c r="C17" s="996"/>
      <c r="D17" s="18" t="s">
        <v>9</v>
      </c>
      <c r="E17" s="36" t="s">
        <v>122</v>
      </c>
      <c r="F17" s="35" t="s">
        <v>131</v>
      </c>
      <c r="G17" s="35" t="s">
        <v>129</v>
      </c>
      <c r="H17" s="35" t="s">
        <v>95</v>
      </c>
      <c r="I17" s="153">
        <v>7.0000000000000007E-2</v>
      </c>
      <c r="J17" s="35"/>
      <c r="K17" s="35"/>
      <c r="L17" s="35"/>
      <c r="M17" s="35"/>
      <c r="N17" s="35"/>
      <c r="O17" s="35"/>
      <c r="P17" s="124"/>
      <c r="Q17" s="124"/>
      <c r="R17" s="124"/>
      <c r="S17" s="35"/>
      <c r="T17" s="35"/>
      <c r="U17" s="35"/>
      <c r="V17" s="157" t="s">
        <v>201</v>
      </c>
      <c r="W17" s="110">
        <v>0</v>
      </c>
      <c r="X17" s="110">
        <v>0</v>
      </c>
      <c r="Y17" s="130">
        <f t="shared" si="0"/>
        <v>0</v>
      </c>
      <c r="Z17" s="128">
        <v>7.0000000000000007E-2</v>
      </c>
      <c r="AA17" s="145">
        <v>0</v>
      </c>
      <c r="AB17" s="140">
        <f t="shared" si="4"/>
        <v>0</v>
      </c>
      <c r="AC17" s="145">
        <v>0</v>
      </c>
      <c r="AD17" s="138">
        <f t="shared" si="1"/>
        <v>0</v>
      </c>
      <c r="AE17" s="145">
        <v>0.66659999999999997</v>
      </c>
      <c r="AF17" s="138">
        <f t="shared" si="2"/>
        <v>4.6662000000000002E-2</v>
      </c>
      <c r="AG17" s="145">
        <v>1</v>
      </c>
      <c r="AH17" s="138">
        <f t="shared" si="3"/>
        <v>7.0000000000000007E-2</v>
      </c>
    </row>
    <row r="18" spans="2:34" ht="78" customHeight="1" thickBot="1">
      <c r="B18" s="994"/>
      <c r="C18" s="997"/>
      <c r="D18" s="9" t="s">
        <v>53</v>
      </c>
      <c r="E18" s="131" t="s">
        <v>242</v>
      </c>
      <c r="F18" s="29" t="s">
        <v>241</v>
      </c>
      <c r="G18" s="29" t="s">
        <v>129</v>
      </c>
      <c r="H18" s="29" t="s">
        <v>92</v>
      </c>
      <c r="I18" s="151">
        <v>7.0000000000000007E-2</v>
      </c>
      <c r="J18" s="35"/>
      <c r="K18" s="35"/>
      <c r="L18" s="35"/>
      <c r="M18" s="126"/>
      <c r="N18" s="35"/>
      <c r="O18" s="35"/>
      <c r="P18" s="35"/>
      <c r="Q18" s="35"/>
      <c r="R18" s="35"/>
      <c r="S18" s="35"/>
      <c r="T18" s="126"/>
      <c r="U18" s="35"/>
      <c r="V18" s="152" t="s">
        <v>225</v>
      </c>
      <c r="W18" s="112">
        <v>0.5</v>
      </c>
      <c r="X18" s="112"/>
      <c r="Y18" s="133">
        <f t="shared" si="0"/>
        <v>0</v>
      </c>
      <c r="Z18" s="128">
        <v>7.0000000000000007E-2</v>
      </c>
      <c r="AA18" s="145">
        <v>0.5</v>
      </c>
      <c r="AB18" s="140">
        <f t="shared" si="4"/>
        <v>3.5000000000000003E-2</v>
      </c>
      <c r="AC18" s="145">
        <v>0.5</v>
      </c>
      <c r="AD18" s="138">
        <f t="shared" si="1"/>
        <v>3.5000000000000003E-2</v>
      </c>
      <c r="AE18" s="145">
        <v>0.5</v>
      </c>
      <c r="AF18" s="138">
        <f t="shared" si="2"/>
        <v>3.5000000000000003E-2</v>
      </c>
      <c r="AG18" s="145">
        <v>1</v>
      </c>
      <c r="AH18" s="138">
        <f t="shared" si="3"/>
        <v>7.0000000000000007E-2</v>
      </c>
    </row>
    <row r="19" spans="2:34" ht="64.5" customHeight="1" thickBot="1">
      <c r="B19" s="994"/>
      <c r="C19" s="99" t="s">
        <v>108</v>
      </c>
      <c r="D19" s="8" t="s">
        <v>10</v>
      </c>
      <c r="E19" s="27" t="s">
        <v>220</v>
      </c>
      <c r="F19" s="30" t="s">
        <v>111</v>
      </c>
      <c r="G19" s="30" t="s">
        <v>112</v>
      </c>
      <c r="H19" s="100" t="s">
        <v>92</v>
      </c>
      <c r="I19" s="155">
        <v>0.03</v>
      </c>
      <c r="J19" s="35"/>
      <c r="K19" s="35"/>
      <c r="L19" s="35"/>
      <c r="M19" s="35"/>
      <c r="N19" s="35"/>
      <c r="O19" s="35"/>
      <c r="P19" s="35"/>
      <c r="Q19" s="35"/>
      <c r="R19" s="126"/>
      <c r="S19" s="126"/>
      <c r="T19" s="126"/>
      <c r="U19" s="126"/>
      <c r="V19" s="158" t="s">
        <v>221</v>
      </c>
      <c r="W19" s="111">
        <v>0</v>
      </c>
      <c r="X19" s="111">
        <v>0</v>
      </c>
      <c r="Y19" s="134">
        <f t="shared" si="0"/>
        <v>0</v>
      </c>
      <c r="Z19" s="128">
        <v>0.03</v>
      </c>
      <c r="AA19" s="145">
        <v>0</v>
      </c>
      <c r="AB19" s="140">
        <f t="shared" si="4"/>
        <v>0</v>
      </c>
      <c r="AC19" s="145">
        <v>0</v>
      </c>
      <c r="AD19" s="138">
        <f t="shared" si="1"/>
        <v>0</v>
      </c>
      <c r="AE19" s="145">
        <v>0</v>
      </c>
      <c r="AF19" s="138">
        <f t="shared" si="2"/>
        <v>0</v>
      </c>
      <c r="AG19" s="145">
        <v>1</v>
      </c>
      <c r="AH19" s="138">
        <f t="shared" si="3"/>
        <v>0.03</v>
      </c>
    </row>
    <row r="20" spans="2:34" ht="69" customHeight="1">
      <c r="B20" s="994"/>
      <c r="C20" s="998" t="s">
        <v>113</v>
      </c>
      <c r="D20" s="4" t="s">
        <v>12</v>
      </c>
      <c r="E20" s="34" t="s">
        <v>183</v>
      </c>
      <c r="F20" s="28" t="s">
        <v>132</v>
      </c>
      <c r="G20" s="28" t="s">
        <v>133</v>
      </c>
      <c r="H20" s="28" t="s">
        <v>106</v>
      </c>
      <c r="I20" s="154">
        <v>7.0000000000000007E-2</v>
      </c>
      <c r="J20" s="35"/>
      <c r="K20" s="126"/>
      <c r="L20" s="35"/>
      <c r="M20" s="126"/>
      <c r="N20" s="35"/>
      <c r="O20" s="126"/>
      <c r="P20" s="35"/>
      <c r="Q20" s="126"/>
      <c r="R20" s="35"/>
      <c r="S20" s="126"/>
      <c r="T20" s="35"/>
      <c r="U20" s="126"/>
      <c r="V20" s="156" t="s">
        <v>222</v>
      </c>
      <c r="W20" s="109">
        <v>0.25</v>
      </c>
      <c r="X20" s="109"/>
      <c r="Y20" s="129">
        <f t="shared" si="0"/>
        <v>0</v>
      </c>
      <c r="Z20" s="128">
        <v>7.0000000000000007E-2</v>
      </c>
      <c r="AA20" s="145">
        <v>0.33329999999999999</v>
      </c>
      <c r="AB20" s="140">
        <f t="shared" si="4"/>
        <v>2.3331000000000001E-2</v>
      </c>
      <c r="AC20" s="145">
        <v>0.495</v>
      </c>
      <c r="AD20" s="138">
        <f t="shared" si="1"/>
        <v>3.465E-2</v>
      </c>
      <c r="AE20" s="145">
        <v>0.66659999999999997</v>
      </c>
      <c r="AF20" s="138">
        <f t="shared" si="2"/>
        <v>4.6662000000000002E-2</v>
      </c>
      <c r="AG20" s="145">
        <v>1</v>
      </c>
      <c r="AH20" s="138">
        <f t="shared" si="3"/>
        <v>7.0000000000000007E-2</v>
      </c>
    </row>
    <row r="21" spans="2:34" ht="78" customHeight="1">
      <c r="B21" s="994"/>
      <c r="C21" s="999"/>
      <c r="D21" s="18" t="s">
        <v>16</v>
      </c>
      <c r="E21" s="36" t="s">
        <v>68</v>
      </c>
      <c r="F21" s="35" t="s">
        <v>69</v>
      </c>
      <c r="G21" s="35" t="s">
        <v>133</v>
      </c>
      <c r="H21" s="35" t="s">
        <v>106</v>
      </c>
      <c r="I21" s="153">
        <v>0.05</v>
      </c>
      <c r="J21" s="35"/>
      <c r="K21" s="35"/>
      <c r="L21" s="35"/>
      <c r="M21" s="35"/>
      <c r="N21" s="35"/>
      <c r="O21" s="35"/>
      <c r="P21" s="35"/>
      <c r="Q21" s="35"/>
      <c r="R21" s="35"/>
      <c r="S21" s="35"/>
      <c r="T21" s="35"/>
      <c r="U21" s="35"/>
      <c r="V21" s="157" t="s">
        <v>201</v>
      </c>
      <c r="W21" s="110">
        <v>0</v>
      </c>
      <c r="X21" s="110">
        <v>0</v>
      </c>
      <c r="Y21" s="130">
        <f t="shared" si="0"/>
        <v>0</v>
      </c>
      <c r="Z21" s="128">
        <v>0.05</v>
      </c>
      <c r="AA21" s="145">
        <v>0</v>
      </c>
      <c r="AB21" s="140">
        <f t="shared" si="4"/>
        <v>0</v>
      </c>
      <c r="AC21" s="145">
        <v>0</v>
      </c>
      <c r="AD21" s="138">
        <f t="shared" si="1"/>
        <v>0</v>
      </c>
      <c r="AE21" s="145">
        <v>0</v>
      </c>
      <c r="AF21" s="138">
        <f t="shared" si="2"/>
        <v>0</v>
      </c>
      <c r="AG21" s="145">
        <v>1</v>
      </c>
      <c r="AH21" s="138">
        <f t="shared" si="3"/>
        <v>0.05</v>
      </c>
    </row>
    <row r="22" spans="2:34" ht="47.25" customHeight="1">
      <c r="B22" s="994"/>
      <c r="C22" s="999"/>
      <c r="D22" s="18" t="s">
        <v>70</v>
      </c>
      <c r="E22" s="36" t="s">
        <v>80</v>
      </c>
      <c r="F22" s="35" t="s">
        <v>81</v>
      </c>
      <c r="G22" s="35" t="s">
        <v>133</v>
      </c>
      <c r="H22" s="35" t="s">
        <v>135</v>
      </c>
      <c r="I22" s="153">
        <v>0.05</v>
      </c>
      <c r="J22" s="35"/>
      <c r="K22" s="35"/>
      <c r="L22" s="35"/>
      <c r="M22" s="126"/>
      <c r="N22" s="126"/>
      <c r="O22" s="126"/>
      <c r="P22" s="35"/>
      <c r="Q22" s="35"/>
      <c r="R22" s="35"/>
      <c r="S22" s="35"/>
      <c r="T22" s="35"/>
      <c r="U22" s="35"/>
      <c r="V22" s="157" t="s">
        <v>201</v>
      </c>
      <c r="W22" s="110">
        <v>0</v>
      </c>
      <c r="X22" s="110">
        <v>0</v>
      </c>
      <c r="Y22" s="130">
        <f t="shared" si="0"/>
        <v>0</v>
      </c>
      <c r="Z22" s="128">
        <v>0.05</v>
      </c>
      <c r="AA22" s="145">
        <v>0.33329999999999999</v>
      </c>
      <c r="AB22" s="140">
        <f t="shared" si="4"/>
        <v>1.6664999999999999E-2</v>
      </c>
      <c r="AC22" s="145">
        <v>1</v>
      </c>
      <c r="AD22" s="138">
        <f t="shared" si="1"/>
        <v>0.05</v>
      </c>
      <c r="AE22" s="145">
        <v>1</v>
      </c>
      <c r="AF22" s="138">
        <f t="shared" si="2"/>
        <v>0.05</v>
      </c>
      <c r="AG22" s="145">
        <v>1</v>
      </c>
      <c r="AH22" s="138">
        <f t="shared" si="3"/>
        <v>0.05</v>
      </c>
    </row>
    <row r="23" spans="2:34" ht="70.5" customHeight="1">
      <c r="B23" s="994"/>
      <c r="C23" s="999"/>
      <c r="D23" s="18" t="s">
        <v>71</v>
      </c>
      <c r="E23" s="36" t="s">
        <v>215</v>
      </c>
      <c r="F23" s="35" t="s">
        <v>114</v>
      </c>
      <c r="G23" s="35" t="s">
        <v>133</v>
      </c>
      <c r="H23" s="35" t="s">
        <v>106</v>
      </c>
      <c r="I23" s="153">
        <v>7.0000000000000007E-2</v>
      </c>
      <c r="J23" s="35"/>
      <c r="K23" s="35"/>
      <c r="L23" s="35"/>
      <c r="M23" s="35"/>
      <c r="N23" s="35"/>
      <c r="O23" s="35"/>
      <c r="P23" s="35"/>
      <c r="Q23" s="35"/>
      <c r="R23" s="126"/>
      <c r="S23" s="126"/>
      <c r="T23" s="126"/>
      <c r="U23" s="35"/>
      <c r="V23" s="157" t="s">
        <v>201</v>
      </c>
      <c r="W23" s="110">
        <v>0</v>
      </c>
      <c r="X23" s="110">
        <v>0</v>
      </c>
      <c r="Y23" s="130">
        <f t="shared" si="0"/>
        <v>0</v>
      </c>
      <c r="Z23" s="128">
        <v>7.0000000000000007E-2</v>
      </c>
      <c r="AA23" s="145">
        <v>0</v>
      </c>
      <c r="AB23" s="140">
        <f t="shared" si="4"/>
        <v>0</v>
      </c>
      <c r="AC23" s="145">
        <v>0</v>
      </c>
      <c r="AD23" s="138">
        <f t="shared" si="1"/>
        <v>0</v>
      </c>
      <c r="AE23" s="145">
        <v>0</v>
      </c>
      <c r="AF23" s="138">
        <f t="shared" si="2"/>
        <v>0</v>
      </c>
      <c r="AG23" s="145">
        <v>1</v>
      </c>
      <c r="AH23" s="138">
        <f t="shared" si="3"/>
        <v>7.0000000000000007E-2</v>
      </c>
    </row>
    <row r="24" spans="2:34" ht="60.75" customHeight="1">
      <c r="B24" s="994"/>
      <c r="C24" s="999"/>
      <c r="D24" s="18" t="s">
        <v>82</v>
      </c>
      <c r="E24" s="36" t="s">
        <v>184</v>
      </c>
      <c r="F24" s="35" t="s">
        <v>134</v>
      </c>
      <c r="G24" s="35" t="s">
        <v>185</v>
      </c>
      <c r="H24" s="35" t="s">
        <v>106</v>
      </c>
      <c r="I24" s="153">
        <v>0.05</v>
      </c>
      <c r="J24" s="35"/>
      <c r="K24" s="35"/>
      <c r="L24" s="35"/>
      <c r="M24" s="35"/>
      <c r="N24" s="35"/>
      <c r="O24" s="35"/>
      <c r="P24" s="35"/>
      <c r="Q24" s="35"/>
      <c r="R24" s="126"/>
      <c r="S24" s="126"/>
      <c r="T24" s="126"/>
      <c r="U24" s="35"/>
      <c r="V24" s="157" t="s">
        <v>201</v>
      </c>
      <c r="W24" s="110">
        <v>0</v>
      </c>
      <c r="X24" s="110">
        <v>0</v>
      </c>
      <c r="Y24" s="130">
        <f t="shared" si="0"/>
        <v>0</v>
      </c>
      <c r="Z24" s="128">
        <v>0.05</v>
      </c>
      <c r="AA24" s="145">
        <v>0</v>
      </c>
      <c r="AB24" s="140">
        <f t="shared" si="4"/>
        <v>0</v>
      </c>
      <c r="AC24" s="145">
        <v>0</v>
      </c>
      <c r="AD24" s="138">
        <f t="shared" si="1"/>
        <v>0</v>
      </c>
      <c r="AE24" s="145">
        <v>0</v>
      </c>
      <c r="AF24" s="138">
        <f t="shared" si="2"/>
        <v>0</v>
      </c>
      <c r="AG24" s="145">
        <v>1</v>
      </c>
      <c r="AH24" s="138">
        <f t="shared" si="3"/>
        <v>0.05</v>
      </c>
    </row>
    <row r="25" spans="2:34" ht="64.5" customHeight="1" thickBot="1">
      <c r="B25" s="994"/>
      <c r="C25" s="1000"/>
      <c r="D25" s="9" t="s">
        <v>83</v>
      </c>
      <c r="E25" s="37" t="s">
        <v>67</v>
      </c>
      <c r="F25" s="29" t="s">
        <v>75</v>
      </c>
      <c r="G25" s="29" t="s">
        <v>186</v>
      </c>
      <c r="H25" s="103" t="s">
        <v>92</v>
      </c>
      <c r="I25" s="151">
        <v>0.05</v>
      </c>
      <c r="J25" s="48"/>
      <c r="K25" s="48"/>
      <c r="L25" s="48"/>
      <c r="M25" s="48"/>
      <c r="N25" s="48"/>
      <c r="O25" s="48"/>
      <c r="P25" s="48"/>
      <c r="Q25" s="48"/>
      <c r="R25" s="48"/>
      <c r="S25" s="159"/>
      <c r="T25" s="159"/>
      <c r="U25" s="159"/>
      <c r="V25" s="152" t="s">
        <v>201</v>
      </c>
      <c r="W25" s="112">
        <v>0</v>
      </c>
      <c r="X25" s="112">
        <v>0</v>
      </c>
      <c r="Y25" s="133">
        <f t="shared" si="0"/>
        <v>0</v>
      </c>
      <c r="Z25" s="146">
        <v>0.05</v>
      </c>
      <c r="AA25" s="147">
        <v>0</v>
      </c>
      <c r="AB25" s="140">
        <f t="shared" si="4"/>
        <v>0</v>
      </c>
      <c r="AC25" s="147">
        <v>0</v>
      </c>
      <c r="AD25" s="148">
        <f t="shared" si="1"/>
        <v>0</v>
      </c>
      <c r="AE25" s="147">
        <v>0</v>
      </c>
      <c r="AF25" s="148">
        <f t="shared" si="2"/>
        <v>0</v>
      </c>
      <c r="AG25" s="147">
        <v>1</v>
      </c>
      <c r="AH25" s="148">
        <f t="shared" si="3"/>
        <v>0.05</v>
      </c>
    </row>
    <row r="26" spans="2:34" ht="35.25" customHeight="1" thickBot="1">
      <c r="B26" s="31"/>
      <c r="G26" s="7"/>
      <c r="H26" s="7"/>
      <c r="I26" s="7"/>
      <c r="J26" s="7"/>
      <c r="K26" s="7"/>
      <c r="L26" s="7"/>
      <c r="M26" s="7"/>
      <c r="N26" s="7"/>
      <c r="O26" s="7"/>
      <c r="P26" s="7"/>
      <c r="Q26" s="7"/>
      <c r="R26" s="7"/>
      <c r="S26" s="7"/>
      <c r="T26" s="7"/>
      <c r="U26" s="7"/>
      <c r="V26" s="59" t="s">
        <v>208</v>
      </c>
      <c r="W26" s="104"/>
      <c r="X26" s="105">
        <f>SUM(X6:X25)</f>
        <v>0</v>
      </c>
      <c r="Y26" s="105">
        <f>SUM(Y6:Y25)</f>
        <v>0</v>
      </c>
      <c r="Z26" s="160">
        <f>SUM(Z6:Z25)</f>
        <v>1.0000000000000004</v>
      </c>
      <c r="AA26" s="149"/>
      <c r="AB26" s="150">
        <f>SUM(AB6:AB25)</f>
        <v>0.14099600000000001</v>
      </c>
      <c r="AC26" s="149"/>
      <c r="AD26" s="150">
        <f>SUM(AD6:AD25)</f>
        <v>0.25164799999999998</v>
      </c>
      <c r="AE26" s="149"/>
      <c r="AF26" s="150">
        <f>SUM(AF6:AF25)</f>
        <v>0.43298599999999993</v>
      </c>
      <c r="AG26" s="149"/>
      <c r="AH26" s="150">
        <f>SUM(AH6:AH25)</f>
        <v>1.0000000000000004</v>
      </c>
    </row>
    <row r="27" spans="2:34" ht="38.25" customHeight="1" thickBot="1">
      <c r="C27" s="891" t="s">
        <v>66</v>
      </c>
      <c r="D27" s="893" t="s">
        <v>200</v>
      </c>
      <c r="E27" s="894"/>
      <c r="F27" s="895"/>
      <c r="V27" s="60" t="s">
        <v>207</v>
      </c>
      <c r="W27" s="106"/>
      <c r="X27" s="107"/>
      <c r="Y27" s="108"/>
    </row>
    <row r="28" spans="2:34" ht="24" customHeight="1">
      <c r="C28" s="926"/>
      <c r="D28" s="906"/>
      <c r="E28" s="927"/>
      <c r="F28" s="907"/>
    </row>
    <row r="29" spans="2:34" ht="15.75" customHeight="1" thickBot="1">
      <c r="C29" s="892"/>
      <c r="D29" s="896"/>
      <c r="E29" s="897"/>
      <c r="F29" s="898"/>
    </row>
  </sheetData>
  <sheetProtection selectLockedCells="1" selectUnlockedCells="1"/>
  <protectedRanges>
    <protectedRange sqref="E19" name="Planeacion_3"/>
  </protectedRanges>
  <mergeCells count="29">
    <mergeCell ref="V4:Y4"/>
    <mergeCell ref="V2:Y2"/>
    <mergeCell ref="C3:Y3"/>
    <mergeCell ref="J4:U4"/>
    <mergeCell ref="M5:O5"/>
    <mergeCell ref="P5:R5"/>
    <mergeCell ref="S5:U5"/>
    <mergeCell ref="I4:I5"/>
    <mergeCell ref="J5:L5"/>
    <mergeCell ref="C27:C29"/>
    <mergeCell ref="D27:F29"/>
    <mergeCell ref="F4:F5"/>
    <mergeCell ref="G4:G5"/>
    <mergeCell ref="C4:C5"/>
    <mergeCell ref="D4:E5"/>
    <mergeCell ref="B1:B25"/>
    <mergeCell ref="C1:H1"/>
    <mergeCell ref="D2:F2"/>
    <mergeCell ref="G2:H2"/>
    <mergeCell ref="C6:C10"/>
    <mergeCell ref="C11:C14"/>
    <mergeCell ref="C15:C18"/>
    <mergeCell ref="C20:C25"/>
    <mergeCell ref="H4:H5"/>
    <mergeCell ref="Z4:Z5"/>
    <mergeCell ref="AA4:AB5"/>
    <mergeCell ref="AC4:AD5"/>
    <mergeCell ref="AE4:AF5"/>
    <mergeCell ref="AG4:AH5"/>
  </mergeCells>
  <dataValidations count="3">
    <dataValidation allowBlank="1" showInputMessage="1" showErrorMessage="1" prompt="Establezca el cargo responsable por ejecutar la accion" sqref="G20:G25 F6:G19 I6:I19 Z6:Z19" xr:uid="{00000000-0002-0000-0400-000000000000}"/>
    <dataValidation type="textLength" allowBlank="1" showInputMessage="1" showErrorMessage="1" error="La descripcion debe ser de maximo 300 caracteres" prompt="Describa brevemente el metodo a desarrollar para implementar la accion. Max 300 caracteres" sqref="E6:E18" xr:uid="{00000000-0002-0000-0400-000001000000}">
      <formula1>1</formula1>
      <formula2>300</formula2>
    </dataValidation>
    <dataValidation type="textLength" allowBlank="1" showInputMessage="1" showErrorMessage="1" prompt="Marque con una X el mes correspondiente del trimestre en el cual se desarrollara la accion." sqref="J5:U5" xr:uid="{00000000-0002-0000-0400-000002000000}">
      <formula1>1</formula1>
      <formula2>1</formula2>
    </dataValidation>
  </dataValidations>
  <pageMargins left="0.7" right="0.7" top="0.75" bottom="0.75" header="0.3" footer="0.3"/>
  <pageSetup scale="7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7" width="20.42578125" customWidth="1"/>
    <col min="8" max="8" width="20.42578125" style="55" customWidth="1"/>
    <col min="9" max="9" width="27.42578125" style="239" customWidth="1"/>
    <col min="10" max="21" width="3.85546875" style="55" customWidth="1"/>
    <col min="22" max="22" width="53.7109375" customWidth="1"/>
    <col min="23" max="23" width="15.42578125" customWidth="1"/>
    <col min="24" max="24" width="25.42578125" customWidth="1"/>
    <col min="25" max="25" width="30.42578125" customWidth="1"/>
  </cols>
  <sheetData>
    <row r="1" spans="1:34" ht="15.75" thickBot="1">
      <c r="A1" s="2"/>
      <c r="B1" s="1009"/>
      <c r="C1" s="1009"/>
      <c r="D1" s="1009"/>
      <c r="E1" s="1009"/>
      <c r="F1" s="1009"/>
      <c r="G1" s="1009"/>
      <c r="H1" s="54"/>
      <c r="I1" s="238"/>
      <c r="J1" s="54"/>
      <c r="K1" s="54"/>
      <c r="L1" s="54"/>
      <c r="M1" s="54"/>
      <c r="N1" s="54"/>
      <c r="O1" s="54"/>
      <c r="P1" s="54"/>
      <c r="Q1" s="54"/>
      <c r="R1" s="54"/>
      <c r="S1" s="54"/>
      <c r="T1" s="54"/>
      <c r="U1" s="54"/>
    </row>
    <row r="2" spans="1:34" ht="62.25" customHeight="1" thickBot="1">
      <c r="A2" s="1"/>
      <c r="B2" s="5" t="s">
        <v>199</v>
      </c>
      <c r="C2" s="854" t="s">
        <v>6</v>
      </c>
      <c r="D2" s="855"/>
      <c r="E2" s="856"/>
      <c r="F2" s="854"/>
      <c r="G2" s="855"/>
      <c r="H2" s="855"/>
      <c r="I2" s="855"/>
      <c r="J2" s="855"/>
      <c r="K2" s="855"/>
      <c r="L2" s="855"/>
      <c r="M2" s="855"/>
      <c r="N2" s="855"/>
      <c r="O2" s="855"/>
      <c r="P2" s="855"/>
      <c r="Q2" s="855"/>
      <c r="R2" s="855"/>
      <c r="S2" s="855"/>
      <c r="T2" s="855"/>
      <c r="U2" s="855"/>
      <c r="V2" s="855"/>
      <c r="W2" s="855"/>
      <c r="X2" s="855"/>
      <c r="Y2" s="856"/>
    </row>
    <row r="3" spans="1:34" ht="52.5" customHeight="1" thickBot="1">
      <c r="A3" s="1"/>
      <c r="B3" s="859" t="s">
        <v>48</v>
      </c>
      <c r="C3" s="860"/>
      <c r="D3" s="860"/>
      <c r="E3" s="860"/>
      <c r="F3" s="860"/>
      <c r="G3" s="860"/>
      <c r="H3" s="860"/>
      <c r="I3" s="860"/>
      <c r="J3" s="860"/>
      <c r="K3" s="860"/>
      <c r="L3" s="860"/>
      <c r="M3" s="860"/>
      <c r="N3" s="860"/>
      <c r="O3" s="860"/>
      <c r="P3" s="860"/>
      <c r="Q3" s="860"/>
      <c r="R3" s="860"/>
      <c r="S3" s="860"/>
      <c r="T3" s="860"/>
      <c r="U3" s="860"/>
      <c r="V3" s="860"/>
      <c r="W3" s="860"/>
      <c r="X3" s="860"/>
      <c r="Y3" s="861"/>
    </row>
    <row r="4" spans="1:34" s="23" customFormat="1" ht="30.75" customHeight="1" thickBot="1">
      <c r="A4" s="22"/>
      <c r="B4" s="1001" t="s">
        <v>23</v>
      </c>
      <c r="C4" s="1001" t="s">
        <v>22</v>
      </c>
      <c r="D4" s="1004"/>
      <c r="E4" s="1002" t="s">
        <v>50</v>
      </c>
      <c r="F4" s="1003" t="s">
        <v>44</v>
      </c>
      <c r="G4" s="1001" t="s">
        <v>21</v>
      </c>
      <c r="H4" s="1010" t="s">
        <v>245</v>
      </c>
      <c r="I4" s="1001" t="s">
        <v>21</v>
      </c>
      <c r="J4" s="869" t="s">
        <v>244</v>
      </c>
      <c r="K4" s="869"/>
      <c r="L4" s="869"/>
      <c r="M4" s="869"/>
      <c r="N4" s="869"/>
      <c r="O4" s="869"/>
      <c r="P4" s="869"/>
      <c r="Q4" s="869"/>
      <c r="R4" s="869"/>
      <c r="S4" s="869"/>
      <c r="T4" s="869"/>
      <c r="U4" s="869"/>
      <c r="V4" s="1005" t="s">
        <v>198</v>
      </c>
      <c r="W4" s="1005"/>
      <c r="X4" s="1005"/>
      <c r="Y4" s="1005"/>
      <c r="Z4" s="972" t="s">
        <v>246</v>
      </c>
      <c r="AA4" s="871" t="s">
        <v>249</v>
      </c>
      <c r="AB4" s="871"/>
      <c r="AC4" s="871" t="s">
        <v>151</v>
      </c>
      <c r="AD4" s="871"/>
      <c r="AE4" s="871" t="s">
        <v>250</v>
      </c>
      <c r="AF4" s="871"/>
      <c r="AG4" s="871" t="s">
        <v>251</v>
      </c>
      <c r="AH4" s="871"/>
    </row>
    <row r="5" spans="1:34" s="23" customFormat="1" ht="30.75" customHeight="1" thickBot="1">
      <c r="A5" s="22"/>
      <c r="B5" s="1001"/>
      <c r="C5" s="1001"/>
      <c r="D5" s="1004"/>
      <c r="E5" s="1002"/>
      <c r="F5" s="1003"/>
      <c r="G5" s="1001"/>
      <c r="H5" s="1011"/>
      <c r="I5" s="1001"/>
      <c r="J5" s="873">
        <v>1</v>
      </c>
      <c r="K5" s="873"/>
      <c r="L5" s="874"/>
      <c r="M5" s="872">
        <v>2</v>
      </c>
      <c r="N5" s="873"/>
      <c r="O5" s="874"/>
      <c r="P5" s="873">
        <v>3</v>
      </c>
      <c r="Q5" s="873"/>
      <c r="R5" s="875"/>
      <c r="S5" s="876">
        <v>4</v>
      </c>
      <c r="T5" s="873"/>
      <c r="U5" s="875"/>
      <c r="V5" s="96" t="s">
        <v>237</v>
      </c>
      <c r="W5" s="96" t="s">
        <v>238</v>
      </c>
      <c r="X5" s="96" t="s">
        <v>240</v>
      </c>
      <c r="Y5" s="96" t="s">
        <v>239</v>
      </c>
      <c r="Z5" s="1008"/>
      <c r="AA5" s="871"/>
      <c r="AB5" s="871"/>
      <c r="AC5" s="871"/>
      <c r="AD5" s="871"/>
      <c r="AE5" s="871" t="s">
        <v>247</v>
      </c>
      <c r="AF5" s="871"/>
      <c r="AG5" s="871" t="s">
        <v>248</v>
      </c>
      <c r="AH5" s="871"/>
    </row>
    <row r="6" spans="1:34" ht="107.25" customHeight="1">
      <c r="A6" s="1"/>
      <c r="B6" s="1012" t="s">
        <v>63</v>
      </c>
      <c r="C6" s="4" t="s">
        <v>0</v>
      </c>
      <c r="D6" s="247" t="s">
        <v>77</v>
      </c>
      <c r="E6" s="35" t="s">
        <v>149</v>
      </c>
      <c r="F6" s="35" t="s">
        <v>187</v>
      </c>
      <c r="G6" s="35" t="s">
        <v>138</v>
      </c>
      <c r="H6" s="248">
        <v>0.25</v>
      </c>
      <c r="I6" s="35" t="s">
        <v>138</v>
      </c>
      <c r="J6" s="249"/>
      <c r="K6" s="243"/>
      <c r="L6" s="194"/>
      <c r="M6" s="195"/>
      <c r="N6" s="196"/>
      <c r="O6" s="197"/>
      <c r="P6" s="198"/>
      <c r="Q6" s="199"/>
      <c r="R6" s="200"/>
      <c r="S6" s="198"/>
      <c r="T6" s="199"/>
      <c r="U6" s="201"/>
      <c r="V6" s="34" t="s">
        <v>232</v>
      </c>
      <c r="W6" s="114">
        <f>1/3</f>
        <v>0.33333333333333331</v>
      </c>
      <c r="X6" s="114"/>
      <c r="Y6" s="260">
        <f>X6*W6</f>
        <v>0</v>
      </c>
      <c r="Z6" s="248">
        <v>0.25</v>
      </c>
      <c r="AA6" s="264">
        <v>0.33329999999999999</v>
      </c>
      <c r="AB6" s="136">
        <f>AA6*Z6</f>
        <v>8.3324999999999996E-2</v>
      </c>
      <c r="AC6" s="137">
        <v>0.33329999999999999</v>
      </c>
      <c r="AD6" s="138">
        <f>AC6*Z6</f>
        <v>8.3324999999999996E-2</v>
      </c>
      <c r="AE6" s="137">
        <v>0.66659999999999997</v>
      </c>
      <c r="AF6" s="138">
        <f>AE6*Z6</f>
        <v>0.16664999999999999</v>
      </c>
      <c r="AG6" s="137">
        <v>1</v>
      </c>
      <c r="AH6" s="138">
        <f>AG6*Z6</f>
        <v>0.25</v>
      </c>
    </row>
    <row r="7" spans="1:34" ht="66" customHeight="1" thickBot="1">
      <c r="A7" s="1"/>
      <c r="B7" s="1013"/>
      <c r="C7" s="24" t="s">
        <v>1</v>
      </c>
      <c r="D7" s="247" t="s">
        <v>188</v>
      </c>
      <c r="E7" s="250" t="s">
        <v>189</v>
      </c>
      <c r="F7" s="35" t="s">
        <v>190</v>
      </c>
      <c r="G7" s="35" t="s">
        <v>139</v>
      </c>
      <c r="H7" s="248">
        <v>0.1</v>
      </c>
      <c r="I7" s="35" t="s">
        <v>139</v>
      </c>
      <c r="J7" s="214"/>
      <c r="K7" s="244"/>
      <c r="L7" s="211"/>
      <c r="M7" s="211"/>
      <c r="N7" s="211"/>
      <c r="O7" s="214"/>
      <c r="P7" s="213"/>
      <c r="Q7" s="211"/>
      <c r="R7" s="211"/>
      <c r="S7" s="211"/>
      <c r="T7" s="212"/>
      <c r="U7" s="252"/>
      <c r="V7" s="33" t="s">
        <v>233</v>
      </c>
      <c r="W7" s="115">
        <v>0</v>
      </c>
      <c r="X7" s="116"/>
      <c r="Y7" s="261">
        <f t="shared" ref="Y7:Y10" si="0">X7*W7</f>
        <v>0</v>
      </c>
      <c r="Z7" s="248">
        <v>0.1</v>
      </c>
      <c r="AA7" s="264">
        <v>0</v>
      </c>
      <c r="AB7" s="136">
        <f>AA7*Z7</f>
        <v>0</v>
      </c>
      <c r="AC7" s="137">
        <v>0</v>
      </c>
      <c r="AD7" s="138">
        <f t="shared" ref="AD7:AD11" si="1">AC7*Z7</f>
        <v>0</v>
      </c>
      <c r="AE7" s="137">
        <v>0</v>
      </c>
      <c r="AF7" s="138">
        <f t="shared" ref="AF7:AF11" si="2">AE7*Z7</f>
        <v>0</v>
      </c>
      <c r="AG7" s="137">
        <v>1</v>
      </c>
      <c r="AH7" s="138">
        <f t="shared" ref="AH7:AH11" si="3">AG7*Z7</f>
        <v>0.1</v>
      </c>
    </row>
    <row r="8" spans="1:34" ht="80.25" customHeight="1" thickBot="1">
      <c r="A8" s="1"/>
      <c r="B8" s="117" t="s">
        <v>72</v>
      </c>
      <c r="C8" s="101" t="s">
        <v>3</v>
      </c>
      <c r="D8" s="247" t="s">
        <v>49</v>
      </c>
      <c r="E8" s="35" t="s">
        <v>191</v>
      </c>
      <c r="F8" s="35" t="s">
        <v>196</v>
      </c>
      <c r="G8" s="35" t="s">
        <v>192</v>
      </c>
      <c r="H8" s="248">
        <v>0.25</v>
      </c>
      <c r="I8" s="35" t="s">
        <v>192</v>
      </c>
      <c r="J8" s="251"/>
      <c r="K8" s="253"/>
      <c r="L8" s="203"/>
      <c r="M8" s="202"/>
      <c r="N8" s="204"/>
      <c r="O8" s="205"/>
      <c r="P8" s="206"/>
      <c r="Q8" s="204"/>
      <c r="R8" s="203"/>
      <c r="S8" s="204"/>
      <c r="T8" s="204"/>
      <c r="U8" s="207"/>
      <c r="V8" s="102" t="s">
        <v>235</v>
      </c>
      <c r="W8" s="118">
        <f>1/2</f>
        <v>0.5</v>
      </c>
      <c r="X8" s="119"/>
      <c r="Y8" s="262">
        <f t="shared" si="0"/>
        <v>0</v>
      </c>
      <c r="Z8" s="248">
        <v>0.25</v>
      </c>
      <c r="AA8" s="264">
        <v>0.5</v>
      </c>
      <c r="AB8" s="136">
        <f t="shared" ref="AB8:AB11" si="4">AA8*Z8</f>
        <v>0.125</v>
      </c>
      <c r="AC8" s="137">
        <v>0.5</v>
      </c>
      <c r="AD8" s="138">
        <f t="shared" si="1"/>
        <v>0.125</v>
      </c>
      <c r="AE8" s="137">
        <v>1</v>
      </c>
      <c r="AF8" s="138">
        <f t="shared" si="2"/>
        <v>0.25</v>
      </c>
      <c r="AG8" s="137">
        <v>1</v>
      </c>
      <c r="AH8" s="138">
        <f t="shared" si="3"/>
        <v>0.25</v>
      </c>
    </row>
    <row r="9" spans="1:34" ht="68.25" customHeight="1" thickBot="1">
      <c r="A9" s="1"/>
      <c r="B9" s="117" t="s">
        <v>73</v>
      </c>
      <c r="C9" s="101" t="s">
        <v>7</v>
      </c>
      <c r="D9" s="36" t="s">
        <v>194</v>
      </c>
      <c r="E9" s="35" t="s">
        <v>17</v>
      </c>
      <c r="F9" s="35" t="s">
        <v>193</v>
      </c>
      <c r="G9" s="35" t="s">
        <v>151</v>
      </c>
      <c r="H9" s="248">
        <v>0.2</v>
      </c>
      <c r="I9" s="35" t="s">
        <v>151</v>
      </c>
      <c r="J9" s="211"/>
      <c r="K9" s="245"/>
      <c r="L9" s="209"/>
      <c r="M9" s="210"/>
      <c r="N9" s="208"/>
      <c r="O9" s="254"/>
      <c r="P9" s="210"/>
      <c r="Q9" s="210"/>
      <c r="R9" s="209"/>
      <c r="S9" s="208"/>
      <c r="T9" s="208"/>
      <c r="U9" s="255"/>
      <c r="V9" s="120" t="s">
        <v>236</v>
      </c>
      <c r="W9" s="118">
        <v>0</v>
      </c>
      <c r="X9" s="119"/>
      <c r="Y9" s="262">
        <f t="shared" si="0"/>
        <v>0</v>
      </c>
      <c r="Z9" s="248">
        <v>0.2</v>
      </c>
      <c r="AA9" s="265">
        <v>0</v>
      </c>
      <c r="AB9" s="140">
        <f t="shared" si="4"/>
        <v>0</v>
      </c>
      <c r="AC9" s="141">
        <v>1</v>
      </c>
      <c r="AD9" s="138">
        <f t="shared" si="1"/>
        <v>0.2</v>
      </c>
      <c r="AE9" s="141">
        <v>1</v>
      </c>
      <c r="AF9" s="138">
        <f t="shared" si="2"/>
        <v>0.2</v>
      </c>
      <c r="AG9" s="141">
        <v>1</v>
      </c>
      <c r="AH9" s="138">
        <f t="shared" si="3"/>
        <v>0.2</v>
      </c>
    </row>
    <row r="10" spans="1:34" ht="62.25" customHeight="1" thickBot="1">
      <c r="A10" s="1"/>
      <c r="B10" s="19" t="s">
        <v>74</v>
      </c>
      <c r="C10" s="8" t="s">
        <v>8</v>
      </c>
      <c r="D10" s="247" t="s">
        <v>254</v>
      </c>
      <c r="E10" s="35" t="s">
        <v>255</v>
      </c>
      <c r="F10" s="35" t="s">
        <v>256</v>
      </c>
      <c r="G10" s="35" t="s">
        <v>192</v>
      </c>
      <c r="H10" s="248">
        <v>0.1</v>
      </c>
      <c r="I10" s="35" t="s">
        <v>146</v>
      </c>
      <c r="J10" s="251"/>
      <c r="K10" s="246"/>
      <c r="L10" s="220"/>
      <c r="M10" s="220"/>
      <c r="N10" s="220"/>
      <c r="O10" s="228"/>
      <c r="P10" s="227"/>
      <c r="Q10" s="220"/>
      <c r="R10" s="220"/>
      <c r="S10" s="220"/>
      <c r="T10" s="220"/>
      <c r="U10" s="256"/>
      <c r="V10" s="102" t="s">
        <v>234</v>
      </c>
      <c r="W10" s="118">
        <f>1/2</f>
        <v>0.5</v>
      </c>
      <c r="X10" s="119"/>
      <c r="Y10" s="262">
        <f t="shared" si="0"/>
        <v>0</v>
      </c>
      <c r="Z10" s="248">
        <v>0.1</v>
      </c>
      <c r="AA10" s="266">
        <v>0</v>
      </c>
      <c r="AB10" s="140">
        <f t="shared" si="4"/>
        <v>0</v>
      </c>
      <c r="AC10" s="137">
        <v>0</v>
      </c>
      <c r="AD10" s="138">
        <f t="shared" si="1"/>
        <v>0</v>
      </c>
      <c r="AE10" s="137">
        <v>0</v>
      </c>
      <c r="AF10" s="138">
        <f t="shared" si="2"/>
        <v>0</v>
      </c>
      <c r="AG10" s="137">
        <v>1</v>
      </c>
      <c r="AH10" s="138">
        <f t="shared" si="3"/>
        <v>0.1</v>
      </c>
    </row>
    <row r="11" spans="1:34" s="55" customFormat="1" ht="62.25" customHeight="1">
      <c r="A11" s="6"/>
      <c r="B11" s="218"/>
      <c r="C11" s="219" t="s">
        <v>10</v>
      </c>
      <c r="D11" s="230" t="s">
        <v>148</v>
      </c>
      <c r="E11" s="242" t="s">
        <v>195</v>
      </c>
      <c r="F11" s="242" t="s">
        <v>196</v>
      </c>
      <c r="G11" s="231"/>
      <c r="H11" s="232">
        <v>0.1</v>
      </c>
      <c r="I11" s="35" t="s">
        <v>192</v>
      </c>
      <c r="J11" s="211"/>
      <c r="K11" s="257"/>
      <c r="L11" s="215"/>
      <c r="M11" s="216"/>
      <c r="N11" s="211"/>
      <c r="O11" s="215"/>
      <c r="P11" s="258"/>
      <c r="Q11" s="216"/>
      <c r="R11" s="215"/>
      <c r="S11" s="211"/>
      <c r="T11" s="211"/>
      <c r="U11" s="259"/>
      <c r="V11" s="36"/>
      <c r="W11" s="113"/>
      <c r="X11" s="231"/>
      <c r="Y11" s="263"/>
      <c r="Z11" s="232">
        <v>0.1</v>
      </c>
      <c r="AA11" s="267">
        <v>0.5</v>
      </c>
      <c r="AB11" s="140">
        <f t="shared" si="4"/>
        <v>0.05</v>
      </c>
      <c r="AC11" s="141">
        <v>0.5</v>
      </c>
      <c r="AD11" s="148">
        <f t="shared" si="1"/>
        <v>0.05</v>
      </c>
      <c r="AE11" s="141">
        <v>1</v>
      </c>
      <c r="AF11" s="148">
        <f t="shared" si="2"/>
        <v>0.1</v>
      </c>
      <c r="AG11" s="141">
        <v>1</v>
      </c>
      <c r="AH11" s="148">
        <f t="shared" si="3"/>
        <v>0.1</v>
      </c>
    </row>
    <row r="12" spans="1:34" ht="25.5" customHeight="1">
      <c r="D12" s="221"/>
      <c r="E12" s="222"/>
      <c r="F12" s="222"/>
      <c r="G12" s="222"/>
      <c r="H12" s="223">
        <f>SUM(H6:H11)</f>
        <v>1</v>
      </c>
      <c r="I12" s="223"/>
      <c r="J12" s="224"/>
      <c r="K12" s="224"/>
      <c r="L12" s="217"/>
      <c r="M12" s="225"/>
      <c r="N12" s="224"/>
      <c r="O12" s="217"/>
      <c r="P12" s="225"/>
      <c r="Q12" s="225"/>
      <c r="R12" s="217"/>
      <c r="S12" s="224"/>
      <c r="T12" s="224"/>
      <c r="U12" s="226"/>
      <c r="V12" s="229" t="s">
        <v>208</v>
      </c>
      <c r="W12" s="121"/>
      <c r="X12" s="122">
        <f>SUM(X6:X10)</f>
        <v>0</v>
      </c>
      <c r="Y12" s="122">
        <f>SUM(Y6:Y10)</f>
        <v>0</v>
      </c>
      <c r="AA12" s="233"/>
      <c r="AB12" s="234">
        <f>SUM(AB6:AB11)</f>
        <v>0.25832499999999997</v>
      </c>
      <c r="AC12" s="233"/>
      <c r="AD12" s="234">
        <f>SUM(AD6:AD11)</f>
        <v>0.45832499999999998</v>
      </c>
      <c r="AE12" s="233"/>
      <c r="AF12" s="234">
        <f>SUM(AF6:AF11)</f>
        <v>0.7166499999999999</v>
      </c>
      <c r="AG12" s="233"/>
      <c r="AH12" s="234">
        <f>SUM(AH6:AH11)</f>
        <v>1</v>
      </c>
    </row>
    <row r="13" spans="1:34" ht="24" thickBot="1">
      <c r="V13" s="60" t="s">
        <v>207</v>
      </c>
      <c r="W13" s="106"/>
      <c r="X13" s="107"/>
      <c r="Y13" s="108"/>
    </row>
    <row r="14" spans="1:34" ht="15" customHeight="1">
      <c r="B14" s="891" t="s">
        <v>66</v>
      </c>
      <c r="C14" s="893" t="s">
        <v>200</v>
      </c>
      <c r="D14" s="894"/>
      <c r="E14" s="895"/>
    </row>
    <row r="15" spans="1:34">
      <c r="B15" s="926"/>
      <c r="C15" s="906"/>
      <c r="D15" s="927"/>
      <c r="E15" s="907"/>
    </row>
    <row r="16" spans="1:34" ht="15.75" thickBot="1">
      <c r="B16" s="892"/>
      <c r="C16" s="896"/>
      <c r="D16" s="897"/>
      <c r="E16" s="898"/>
    </row>
  </sheetData>
  <sheetProtection selectLockedCells="1" selectUnlockedCells="1"/>
  <mergeCells count="25">
    <mergeCell ref="B14:B16"/>
    <mergeCell ref="C14:E16"/>
    <mergeCell ref="B6:B7"/>
    <mergeCell ref="B4:B5"/>
    <mergeCell ref="C4:D5"/>
    <mergeCell ref="E4:E5"/>
    <mergeCell ref="B1:G1"/>
    <mergeCell ref="C2:E2"/>
    <mergeCell ref="F4:F5"/>
    <mergeCell ref="G4:G5"/>
    <mergeCell ref="V4:Y4"/>
    <mergeCell ref="F2:Y2"/>
    <mergeCell ref="B3:Y3"/>
    <mergeCell ref="J4:U4"/>
    <mergeCell ref="J5:L5"/>
    <mergeCell ref="M5:O5"/>
    <mergeCell ref="P5:R5"/>
    <mergeCell ref="S5:U5"/>
    <mergeCell ref="H4:H5"/>
    <mergeCell ref="I4:I5"/>
    <mergeCell ref="Z4:Z5"/>
    <mergeCell ref="AA4:AB5"/>
    <mergeCell ref="AC4:AD5"/>
    <mergeCell ref="AE4:AF5"/>
    <mergeCell ref="AG4:AH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500-000000000000}">
      <formula1>1</formula1>
      <formula2>300</formula2>
    </dataValidation>
    <dataValidation allowBlank="1" showInputMessage="1" showErrorMessage="1" prompt="Establezca el cargo responsable por ejecutar la accion" sqref="F6:F7" xr:uid="{00000000-0002-0000-0500-000001000000}"/>
    <dataValidation type="textLength" allowBlank="1" showInputMessage="1" showErrorMessage="1" prompt="Marque con una X el mes correspondiente del trimestre en el cual se desarrollara la accion." sqref="J5:U5" xr:uid="{00000000-0002-0000-0500-000002000000}">
      <formula1>1</formula1>
      <formula2>1</formula2>
    </dataValidation>
  </dataValidations>
  <pageMargins left="0.7" right="0.7" top="0.75" bottom="0.75" header="0.3" footer="0.3"/>
  <pageSetup paperSize="122" scale="7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C148-00F1-4829-AE61-20C9BDCCCB73}">
  <sheetPr>
    <tabColor rgb="FF00B050"/>
  </sheetPr>
  <dimension ref="B1:AH29"/>
  <sheetViews>
    <sheetView showGridLines="0" tabSelected="1" topLeftCell="D1" zoomScale="80" zoomScaleNormal="80" workbookViewId="0">
      <selection activeCell="G9" sqref="G9"/>
    </sheetView>
  </sheetViews>
  <sheetFormatPr baseColWidth="10" defaultColWidth="11.42578125" defaultRowHeight="15"/>
  <cols>
    <col min="1" max="1" width="3.42578125" style="604" customWidth="1"/>
    <col min="2" max="2" width="39.85546875" style="604" customWidth="1"/>
    <col min="3" max="3" width="34.42578125" style="604" customWidth="1"/>
    <col min="4" max="4" width="47.140625" style="604" customWidth="1"/>
    <col min="5" max="5" width="52" style="604" customWidth="1"/>
    <col min="6" max="6" width="23.85546875" style="604" customWidth="1"/>
    <col min="7" max="7" width="29" style="604" customWidth="1"/>
    <col min="8" max="8" width="15.28515625" style="604" customWidth="1"/>
    <col min="9" max="9" width="17.140625" style="604" customWidth="1"/>
    <col min="10" max="11" width="3.5703125" style="604" customWidth="1"/>
    <col min="12" max="13" width="3.85546875" style="604" customWidth="1"/>
    <col min="14" max="14" width="4" style="604" customWidth="1"/>
    <col min="15" max="15" width="3.28515625" style="604" customWidth="1"/>
    <col min="16" max="18" width="3.7109375" style="604" customWidth="1"/>
    <col min="19" max="19" width="4" style="604" customWidth="1"/>
    <col min="20" max="20" width="3.7109375" style="604" customWidth="1"/>
    <col min="21" max="21" width="3.85546875" style="604" customWidth="1"/>
    <col min="22" max="22" width="115.42578125" style="604" hidden="1" customWidth="1"/>
    <col min="23" max="23" width="15.28515625" style="604" hidden="1" customWidth="1"/>
    <col min="24" max="24" width="20.85546875" style="604" hidden="1" customWidth="1"/>
    <col min="25" max="25" width="11.42578125" style="393" hidden="1" customWidth="1"/>
    <col min="26" max="27" width="11.42578125" style="604" customWidth="1"/>
    <col min="28" max="16384" width="11.42578125" style="604"/>
  </cols>
  <sheetData>
    <row r="1" spans="2:34" ht="15.75" thickBot="1">
      <c r="B1" s="994"/>
      <c r="C1" s="994"/>
      <c r="D1" s="994"/>
      <c r="E1" s="994"/>
      <c r="F1" s="994"/>
      <c r="G1" s="994"/>
      <c r="H1" s="994"/>
      <c r="I1" s="994"/>
      <c r="J1" s="994"/>
      <c r="K1" s="994"/>
      <c r="L1" s="994"/>
      <c r="M1" s="994"/>
      <c r="N1" s="994"/>
      <c r="O1" s="994"/>
      <c r="P1" s="994"/>
      <c r="Q1" s="994"/>
      <c r="R1" s="994"/>
      <c r="S1" s="994"/>
      <c r="T1" s="994"/>
      <c r="U1" s="994"/>
      <c r="V1" s="602"/>
      <c r="W1" s="602"/>
      <c r="X1" s="602"/>
    </row>
    <row r="2" spans="2:34" ht="54" customHeight="1" thickBot="1">
      <c r="B2" s="281"/>
      <c r="C2" s="1022" t="s">
        <v>472</v>
      </c>
      <c r="D2" s="1023"/>
      <c r="E2" s="1023"/>
      <c r="F2" s="1023"/>
      <c r="G2" s="1023"/>
      <c r="H2" s="1023"/>
      <c r="I2" s="1023"/>
      <c r="J2" s="1023"/>
      <c r="K2" s="1023"/>
      <c r="L2" s="1023"/>
      <c r="M2" s="1023"/>
      <c r="N2" s="1023"/>
      <c r="O2" s="1023"/>
      <c r="P2" s="1023"/>
      <c r="Q2" s="1023"/>
      <c r="R2" s="1023"/>
      <c r="S2" s="1023"/>
      <c r="T2" s="1023"/>
      <c r="U2" s="1024"/>
      <c r="W2" s="748"/>
      <c r="X2" s="749"/>
    </row>
    <row r="3" spans="2:34" ht="39" customHeight="1" thickBot="1">
      <c r="B3" s="282" t="s">
        <v>261</v>
      </c>
      <c r="C3" s="1014" t="s">
        <v>262</v>
      </c>
      <c r="D3" s="1015"/>
      <c r="E3" s="1015"/>
      <c r="F3" s="1015"/>
      <c r="G3" s="1015"/>
      <c r="H3" s="1015"/>
      <c r="I3" s="1015"/>
      <c r="J3" s="1015"/>
      <c r="K3" s="1015"/>
      <c r="L3" s="1015"/>
      <c r="M3" s="1015"/>
      <c r="N3" s="1015"/>
      <c r="O3" s="1015"/>
      <c r="P3" s="1015"/>
      <c r="Q3" s="1015"/>
      <c r="R3" s="1015"/>
      <c r="S3" s="1015"/>
      <c r="T3" s="1015"/>
      <c r="U3" s="1015"/>
      <c r="V3" s="1015"/>
      <c r="W3" s="1015"/>
      <c r="X3" s="1015"/>
    </row>
    <row r="4" spans="2:34" ht="41.25" customHeight="1" thickBot="1">
      <c r="B4" s="283" t="s">
        <v>263</v>
      </c>
      <c r="C4" s="460" t="s">
        <v>450</v>
      </c>
      <c r="D4" s="284" t="s">
        <v>264</v>
      </c>
      <c r="E4" s="285" t="s">
        <v>460</v>
      </c>
      <c r="F4" s="286" t="s">
        <v>265</v>
      </c>
      <c r="G4" s="1016" t="s">
        <v>266</v>
      </c>
      <c r="H4" s="1017"/>
      <c r="I4" s="1018"/>
      <c r="J4" s="1019" t="s">
        <v>267</v>
      </c>
      <c r="K4" s="1020"/>
      <c r="L4" s="1020"/>
      <c r="M4" s="1020"/>
      <c r="N4" s="1020"/>
      <c r="O4" s="1016" t="s">
        <v>268</v>
      </c>
      <c r="P4" s="1017"/>
      <c r="Q4" s="1017"/>
      <c r="R4" s="1017"/>
      <c r="S4" s="1017"/>
      <c r="T4" s="1017"/>
      <c r="U4" s="1021"/>
      <c r="V4" s="808" t="s">
        <v>268</v>
      </c>
      <c r="W4" s="750"/>
      <c r="X4" s="751"/>
    </row>
    <row r="5" spans="2:34" s="23" customFormat="1" ht="42" customHeight="1" thickBot="1">
      <c r="B5" s="1025" t="s">
        <v>269</v>
      </c>
      <c r="C5" s="1025" t="s">
        <v>270</v>
      </c>
      <c r="D5" s="1028" t="s">
        <v>271</v>
      </c>
      <c r="E5" s="1028" t="s">
        <v>272</v>
      </c>
      <c r="F5" s="1028" t="s">
        <v>273</v>
      </c>
      <c r="G5" s="1028" t="s">
        <v>274</v>
      </c>
      <c r="H5" s="1028" t="s">
        <v>275</v>
      </c>
      <c r="I5" s="1006" t="s">
        <v>245</v>
      </c>
      <c r="J5" s="987" t="s">
        <v>244</v>
      </c>
      <c r="K5" s="869"/>
      <c r="L5" s="869"/>
      <c r="M5" s="869"/>
      <c r="N5" s="869"/>
      <c r="O5" s="869"/>
      <c r="P5" s="869"/>
      <c r="Q5" s="869"/>
      <c r="R5" s="869"/>
      <c r="S5" s="869"/>
      <c r="T5" s="869"/>
      <c r="U5" s="869"/>
      <c r="V5" s="805" t="s">
        <v>308</v>
      </c>
      <c r="W5" s="806"/>
      <c r="X5" s="807"/>
      <c r="Y5" s="393"/>
      <c r="Z5" s="604"/>
      <c r="AA5" s="604"/>
      <c r="AB5" s="604"/>
      <c r="AC5" s="604"/>
      <c r="AD5" s="604"/>
      <c r="AE5" s="604"/>
      <c r="AF5" s="604"/>
      <c r="AG5" s="604"/>
      <c r="AH5" s="604"/>
    </row>
    <row r="6" spans="2:34" s="23" customFormat="1" ht="36.75" customHeight="1" thickBot="1">
      <c r="B6" s="1026"/>
      <c r="C6" s="1027"/>
      <c r="D6" s="1029"/>
      <c r="E6" s="1029"/>
      <c r="F6" s="1029"/>
      <c r="G6" s="1029"/>
      <c r="H6" s="1029"/>
      <c r="I6" s="1007"/>
      <c r="J6" s="872">
        <v>1</v>
      </c>
      <c r="K6" s="873"/>
      <c r="L6" s="874"/>
      <c r="M6" s="872">
        <v>2</v>
      </c>
      <c r="N6" s="873"/>
      <c r="O6" s="874"/>
      <c r="P6" s="873">
        <v>3</v>
      </c>
      <c r="Q6" s="873"/>
      <c r="R6" s="875"/>
      <c r="S6" s="876">
        <v>4</v>
      </c>
      <c r="T6" s="873"/>
      <c r="U6" s="873"/>
      <c r="V6" s="392" t="s">
        <v>426</v>
      </c>
      <c r="W6" s="603" t="s">
        <v>276</v>
      </c>
      <c r="X6" s="603" t="s">
        <v>239</v>
      </c>
      <c r="Y6" s="393"/>
      <c r="Z6" s="604"/>
      <c r="AA6" s="604"/>
      <c r="AB6" s="604"/>
      <c r="AC6" s="604"/>
      <c r="AD6" s="604"/>
      <c r="AE6" s="604"/>
      <c r="AF6" s="604"/>
      <c r="AG6" s="604"/>
      <c r="AH6" s="604"/>
    </row>
    <row r="7" spans="2:34" ht="75" customHeight="1">
      <c r="B7" s="1040" t="s">
        <v>278</v>
      </c>
      <c r="C7" s="1044" t="s">
        <v>452</v>
      </c>
      <c r="D7" s="692" t="s">
        <v>427</v>
      </c>
      <c r="E7" s="693" t="s">
        <v>430</v>
      </c>
      <c r="F7" s="693" t="s">
        <v>428</v>
      </c>
      <c r="G7" s="693" t="s">
        <v>431</v>
      </c>
      <c r="H7" s="693" t="s">
        <v>304</v>
      </c>
      <c r="I7" s="731">
        <v>0.1</v>
      </c>
      <c r="J7" s="693"/>
      <c r="K7" s="693"/>
      <c r="L7" s="746"/>
      <c r="M7" s="732"/>
      <c r="N7" s="732"/>
      <c r="O7" s="732"/>
      <c r="P7" s="732"/>
      <c r="Q7" s="746"/>
      <c r="R7" s="746"/>
      <c r="S7" s="746"/>
      <c r="T7" s="746"/>
      <c r="U7" s="747"/>
      <c r="V7" s="786"/>
      <c r="W7" s="287"/>
      <c r="X7" s="456"/>
      <c r="Z7" s="289"/>
    </row>
    <row r="8" spans="2:34" ht="70.5" customHeight="1">
      <c r="B8" s="1041"/>
      <c r="C8" s="1045"/>
      <c r="D8" s="733" t="s">
        <v>483</v>
      </c>
      <c r="E8" s="771" t="s">
        <v>461</v>
      </c>
      <c r="F8" s="771" t="s">
        <v>484</v>
      </c>
      <c r="G8" s="790" t="s">
        <v>484</v>
      </c>
      <c r="H8" s="771" t="s">
        <v>280</v>
      </c>
      <c r="I8" s="735">
        <v>0.05</v>
      </c>
      <c r="J8" s="771"/>
      <c r="K8" s="771"/>
      <c r="L8" s="771"/>
      <c r="M8" s="736"/>
      <c r="N8" s="736"/>
      <c r="O8" s="736"/>
      <c r="P8" s="771"/>
      <c r="Q8" s="771"/>
      <c r="R8" s="737"/>
      <c r="S8" s="737"/>
      <c r="T8" s="737"/>
      <c r="U8" s="737"/>
      <c r="V8" s="757"/>
      <c r="W8" s="288"/>
      <c r="X8" s="457"/>
      <c r="Z8" s="289"/>
    </row>
    <row r="9" spans="2:34" ht="79.5" customHeight="1" thickBot="1">
      <c r="B9" s="1041"/>
      <c r="C9" s="1046"/>
      <c r="D9" s="738" t="s">
        <v>432</v>
      </c>
      <c r="E9" s="700" t="s">
        <v>430</v>
      </c>
      <c r="F9" s="700" t="s">
        <v>433</v>
      </c>
      <c r="G9" s="700" t="s">
        <v>434</v>
      </c>
      <c r="H9" s="700" t="s">
        <v>303</v>
      </c>
      <c r="I9" s="739">
        <v>0.1</v>
      </c>
      <c r="J9" s="700"/>
      <c r="K9" s="700"/>
      <c r="L9" s="700"/>
      <c r="M9" s="740"/>
      <c r="N9" s="740"/>
      <c r="O9" s="740"/>
      <c r="P9" s="700"/>
      <c r="Q9" s="700"/>
      <c r="R9" s="724"/>
      <c r="S9" s="724"/>
      <c r="T9" s="740"/>
      <c r="U9" s="724"/>
      <c r="V9" s="757"/>
      <c r="W9" s="458"/>
      <c r="X9" s="459"/>
      <c r="Z9" s="289"/>
    </row>
    <row r="10" spans="2:34" ht="76.5" customHeight="1">
      <c r="B10" s="1042"/>
      <c r="C10" s="1047" t="s">
        <v>309</v>
      </c>
      <c r="D10" s="796" t="s">
        <v>212</v>
      </c>
      <c r="E10" s="797" t="s">
        <v>473</v>
      </c>
      <c r="F10" s="797" t="s">
        <v>476</v>
      </c>
      <c r="G10" s="797" t="s">
        <v>475</v>
      </c>
      <c r="H10" s="797" t="s">
        <v>280</v>
      </c>
      <c r="I10" s="798">
        <v>0.03</v>
      </c>
      <c r="J10" s="797"/>
      <c r="K10" s="797"/>
      <c r="L10" s="799"/>
      <c r="M10" s="1168"/>
      <c r="N10" s="800"/>
      <c r="O10" s="800"/>
      <c r="P10" s="797"/>
      <c r="Q10" s="797"/>
      <c r="R10" s="797"/>
      <c r="S10" s="800"/>
      <c r="T10" s="800"/>
      <c r="U10" s="800"/>
      <c r="V10" s="757"/>
      <c r="W10" s="741"/>
      <c r="X10" s="461"/>
      <c r="Z10" s="289"/>
    </row>
    <row r="11" spans="2:34" ht="58.5" customHeight="1">
      <c r="B11" s="1042"/>
      <c r="C11" s="1045"/>
      <c r="D11" s="733" t="s">
        <v>176</v>
      </c>
      <c r="E11" s="734" t="s">
        <v>435</v>
      </c>
      <c r="F11" s="734" t="s">
        <v>439</v>
      </c>
      <c r="G11" s="734" t="s">
        <v>440</v>
      </c>
      <c r="H11" s="734" t="s">
        <v>279</v>
      </c>
      <c r="I11" s="735">
        <v>7.0000000000000007E-2</v>
      </c>
      <c r="J11" s="736"/>
      <c r="K11" s="734"/>
      <c r="L11" s="734"/>
      <c r="M11" s="736"/>
      <c r="N11" s="734"/>
      <c r="O11" s="734"/>
      <c r="P11" s="736"/>
      <c r="Q11" s="734"/>
      <c r="R11" s="734"/>
      <c r="S11" s="736"/>
      <c r="T11" s="734"/>
      <c r="U11" s="734"/>
      <c r="V11" s="757"/>
      <c r="W11" s="742"/>
      <c r="X11" s="457"/>
      <c r="Z11" s="289"/>
    </row>
    <row r="12" spans="2:34" ht="111" customHeight="1">
      <c r="B12" s="1042"/>
      <c r="C12" s="1045"/>
      <c r="D12" s="733" t="s">
        <v>480</v>
      </c>
      <c r="E12" s="734" t="s">
        <v>482</v>
      </c>
      <c r="F12" s="734" t="s">
        <v>477</v>
      </c>
      <c r="G12" s="734" t="s">
        <v>478</v>
      </c>
      <c r="H12" s="734" t="s">
        <v>304</v>
      </c>
      <c r="I12" s="735">
        <v>0.03</v>
      </c>
      <c r="J12" s="737"/>
      <c r="K12" s="737"/>
      <c r="L12" s="737"/>
      <c r="M12" s="737"/>
      <c r="N12" s="737"/>
      <c r="O12" s="737"/>
      <c r="P12" s="737"/>
      <c r="Q12" s="737"/>
      <c r="R12" s="734"/>
      <c r="S12" s="736"/>
      <c r="T12" s="734"/>
      <c r="U12" s="734"/>
      <c r="V12" s="757"/>
      <c r="W12" s="742"/>
      <c r="X12" s="457"/>
      <c r="Z12" s="289"/>
    </row>
    <row r="13" spans="2:34" ht="69" customHeight="1" thickBot="1">
      <c r="B13" s="1042"/>
      <c r="C13" s="1045"/>
      <c r="D13" s="696" t="s">
        <v>436</v>
      </c>
      <c r="E13" s="734" t="s">
        <v>437</v>
      </c>
      <c r="F13" s="734" t="s">
        <v>438</v>
      </c>
      <c r="G13" s="734" t="s">
        <v>479</v>
      </c>
      <c r="H13" s="734" t="s">
        <v>279</v>
      </c>
      <c r="I13" s="735">
        <v>0.15</v>
      </c>
      <c r="J13" s="736"/>
      <c r="K13" s="734"/>
      <c r="L13" s="734"/>
      <c r="M13" s="736"/>
      <c r="N13" s="734"/>
      <c r="O13" s="734"/>
      <c r="P13" s="736"/>
      <c r="Q13" s="734"/>
      <c r="R13" s="734"/>
      <c r="S13" s="736"/>
      <c r="T13" s="734"/>
      <c r="U13" s="734"/>
      <c r="V13" s="757"/>
      <c r="W13" s="742"/>
      <c r="X13" s="457"/>
      <c r="Z13" s="289"/>
    </row>
    <row r="14" spans="2:34" ht="90.75" customHeight="1">
      <c r="B14" s="1042"/>
      <c r="C14" s="1044" t="s">
        <v>224</v>
      </c>
      <c r="D14" s="692" t="s">
        <v>441</v>
      </c>
      <c r="E14" s="693" t="s">
        <v>442</v>
      </c>
      <c r="F14" s="693" t="s">
        <v>443</v>
      </c>
      <c r="G14" s="693" t="s">
        <v>444</v>
      </c>
      <c r="H14" s="693" t="s">
        <v>280</v>
      </c>
      <c r="I14" s="731">
        <v>0.08</v>
      </c>
      <c r="J14" s="693"/>
      <c r="K14" s="693"/>
      <c r="L14" s="693"/>
      <c r="M14" s="693"/>
      <c r="N14" s="693"/>
      <c r="O14" s="693"/>
      <c r="P14" s="732"/>
      <c r="Q14" s="732"/>
      <c r="R14" s="693"/>
      <c r="S14" s="693"/>
      <c r="T14" s="693"/>
      <c r="U14" s="693"/>
      <c r="V14" s="763"/>
      <c r="W14" s="731"/>
      <c r="X14" s="461"/>
      <c r="Z14" s="289"/>
    </row>
    <row r="15" spans="2:34" ht="66" customHeight="1">
      <c r="B15" s="1042"/>
      <c r="C15" s="1048"/>
      <c r="D15" s="787" t="s">
        <v>455</v>
      </c>
      <c r="E15" s="766" t="s">
        <v>442</v>
      </c>
      <c r="F15" s="766" t="s">
        <v>456</v>
      </c>
      <c r="G15" s="766" t="s">
        <v>457</v>
      </c>
      <c r="H15" s="766" t="s">
        <v>280</v>
      </c>
      <c r="I15" s="765">
        <v>0.08</v>
      </c>
      <c r="J15" s="766"/>
      <c r="K15" s="766"/>
      <c r="L15" s="766"/>
      <c r="M15" s="766"/>
      <c r="N15" s="766"/>
      <c r="O15" s="766"/>
      <c r="P15" s="767"/>
      <c r="Q15" s="767"/>
      <c r="R15" s="766"/>
      <c r="S15" s="766"/>
      <c r="T15" s="766"/>
      <c r="U15" s="766"/>
      <c r="V15" s="788"/>
      <c r="W15" s="765"/>
      <c r="X15" s="789"/>
      <c r="Z15" s="289"/>
    </row>
    <row r="16" spans="2:34" ht="105.75" customHeight="1" thickBot="1">
      <c r="B16" s="1042"/>
      <c r="C16" s="1046"/>
      <c r="D16" s="738" t="s">
        <v>242</v>
      </c>
      <c r="E16" s="700" t="s">
        <v>481</v>
      </c>
      <c r="F16" s="700" t="s">
        <v>445</v>
      </c>
      <c r="G16" s="700" t="s">
        <v>446</v>
      </c>
      <c r="H16" s="700" t="s">
        <v>279</v>
      </c>
      <c r="I16" s="739">
        <v>0.05</v>
      </c>
      <c r="J16" s="700"/>
      <c r="K16" s="700"/>
      <c r="L16" s="700"/>
      <c r="M16" s="740"/>
      <c r="N16" s="700"/>
      <c r="O16" s="700"/>
      <c r="P16" s="740"/>
      <c r="Q16" s="700"/>
      <c r="R16" s="700"/>
      <c r="S16" s="740"/>
      <c r="T16" s="724"/>
      <c r="U16" s="700"/>
      <c r="V16" s="764"/>
      <c r="W16" s="743"/>
      <c r="X16" s="459"/>
      <c r="Z16" s="289"/>
    </row>
    <row r="17" spans="2:26" ht="93.75" customHeight="1" thickBot="1">
      <c r="B17" s="1042"/>
      <c r="C17" s="853" t="s">
        <v>310</v>
      </c>
      <c r="D17" s="690" t="s">
        <v>463</v>
      </c>
      <c r="E17" s="726" t="s">
        <v>474</v>
      </c>
      <c r="F17" s="691" t="s">
        <v>462</v>
      </c>
      <c r="G17" s="691" t="s">
        <v>462</v>
      </c>
      <c r="H17" s="691" t="s">
        <v>280</v>
      </c>
      <c r="I17" s="744">
        <v>0.05</v>
      </c>
      <c r="J17" s="691"/>
      <c r="K17" s="691"/>
      <c r="L17" s="691"/>
      <c r="M17" s="691"/>
      <c r="N17" s="691"/>
      <c r="O17" s="691"/>
      <c r="P17" s="745"/>
      <c r="Q17" s="745"/>
      <c r="R17" s="745"/>
      <c r="S17" s="745"/>
      <c r="T17" s="745"/>
      <c r="U17" s="726"/>
      <c r="V17" s="762"/>
      <c r="W17" s="744"/>
      <c r="X17" s="462"/>
      <c r="Z17" s="289"/>
    </row>
    <row r="18" spans="2:26" ht="56.25" customHeight="1">
      <c r="B18" s="1042"/>
      <c r="C18" s="1049" t="s">
        <v>311</v>
      </c>
      <c r="D18" s="692" t="s">
        <v>183</v>
      </c>
      <c r="E18" s="693" t="s">
        <v>435</v>
      </c>
      <c r="F18" s="693" t="s">
        <v>281</v>
      </c>
      <c r="G18" s="693" t="s">
        <v>448</v>
      </c>
      <c r="H18" s="693" t="s">
        <v>279</v>
      </c>
      <c r="I18" s="731">
        <v>0.05</v>
      </c>
      <c r="J18" s="704"/>
      <c r="K18" s="704"/>
      <c r="L18" s="704"/>
      <c r="M18" s="759"/>
      <c r="N18" s="704"/>
      <c r="O18" s="704"/>
      <c r="P18" s="759"/>
      <c r="Q18" s="704"/>
      <c r="R18" s="704"/>
      <c r="S18" s="759"/>
      <c r="T18" s="760"/>
      <c r="U18" s="704"/>
      <c r="V18" s="757"/>
      <c r="W18" s="731"/>
      <c r="X18" s="461"/>
      <c r="Z18" s="289"/>
    </row>
    <row r="19" spans="2:26" ht="60.75" customHeight="1">
      <c r="B19" s="1042"/>
      <c r="C19" s="1050"/>
      <c r="D19" s="696" t="s">
        <v>68</v>
      </c>
      <c r="E19" s="734" t="s">
        <v>447</v>
      </c>
      <c r="F19" s="734" t="s">
        <v>69</v>
      </c>
      <c r="G19" s="734" t="s">
        <v>282</v>
      </c>
      <c r="H19" s="734" t="s">
        <v>280</v>
      </c>
      <c r="I19" s="735">
        <v>0.05</v>
      </c>
      <c r="J19" s="734"/>
      <c r="K19" s="734"/>
      <c r="L19" s="734"/>
      <c r="M19" s="734"/>
      <c r="N19" s="734"/>
      <c r="O19" s="734"/>
      <c r="P19" s="734"/>
      <c r="Q19" s="734"/>
      <c r="R19" s="734"/>
      <c r="S19" s="734"/>
      <c r="T19" s="736"/>
      <c r="U19" s="734"/>
      <c r="V19" s="757"/>
      <c r="W19" s="735"/>
      <c r="X19" s="457"/>
      <c r="Z19" s="289"/>
    </row>
    <row r="20" spans="2:26" ht="55.5" customHeight="1">
      <c r="B20" s="1042"/>
      <c r="C20" s="1050"/>
      <c r="D20" s="696" t="s">
        <v>449</v>
      </c>
      <c r="E20" s="734" t="s">
        <v>451</v>
      </c>
      <c r="F20" s="734" t="s">
        <v>114</v>
      </c>
      <c r="G20" s="734" t="s">
        <v>283</v>
      </c>
      <c r="H20" s="734" t="s">
        <v>280</v>
      </c>
      <c r="I20" s="735">
        <v>7.0000000000000007E-2</v>
      </c>
      <c r="J20" s="734"/>
      <c r="K20" s="734"/>
      <c r="L20" s="734"/>
      <c r="M20" s="734"/>
      <c r="N20" s="734"/>
      <c r="O20" s="734"/>
      <c r="P20" s="734"/>
      <c r="Q20" s="736"/>
      <c r="R20" s="736"/>
      <c r="S20" s="736"/>
      <c r="T20" s="737"/>
      <c r="U20" s="734"/>
      <c r="V20" s="757"/>
      <c r="W20" s="735"/>
      <c r="X20" s="457"/>
      <c r="Z20" s="289"/>
    </row>
    <row r="21" spans="2:26" ht="74.25" customHeight="1" thickBot="1">
      <c r="B21" s="1043"/>
      <c r="C21" s="1051"/>
      <c r="D21" s="699" t="s">
        <v>184</v>
      </c>
      <c r="E21" s="700" t="s">
        <v>453</v>
      </c>
      <c r="F21" s="700" t="s">
        <v>134</v>
      </c>
      <c r="G21" s="700" t="s">
        <v>284</v>
      </c>
      <c r="H21" s="700" t="s">
        <v>280</v>
      </c>
      <c r="I21" s="739">
        <v>0.04</v>
      </c>
      <c r="J21" s="700"/>
      <c r="K21" s="700"/>
      <c r="L21" s="700"/>
      <c r="M21" s="700"/>
      <c r="N21" s="700"/>
      <c r="O21" s="700"/>
      <c r="P21" s="700"/>
      <c r="Q21" s="700"/>
      <c r="R21" s="740"/>
      <c r="S21" s="740"/>
      <c r="T21" s="740"/>
      <c r="U21" s="700"/>
      <c r="V21" s="758"/>
      <c r="W21" s="756"/>
      <c r="X21" s="459"/>
      <c r="Z21" s="289"/>
    </row>
    <row r="22" spans="2:26" s="729" customFormat="1" ht="25.5" customHeight="1" thickBot="1">
      <c r="I22" s="752">
        <f>SUM(I7:I21)</f>
        <v>1.0000000000000002</v>
      </c>
      <c r="V22" s="1039"/>
      <c r="W22" s="1039"/>
      <c r="X22" s="755">
        <f>SUM(X7:X21)</f>
        <v>0</v>
      </c>
      <c r="Y22" s="753"/>
      <c r="Z22" s="752"/>
    </row>
    <row r="23" spans="2:26" s="729" customFormat="1" ht="28.5" customHeight="1" thickBot="1">
      <c r="B23" s="891" t="s">
        <v>66</v>
      </c>
      <c r="C23" s="1030" t="s">
        <v>423</v>
      </c>
      <c r="D23" s="1031"/>
      <c r="E23" s="1031"/>
      <c r="F23" s="1032"/>
      <c r="G23" s="754"/>
      <c r="H23" s="754"/>
      <c r="I23" s="754"/>
      <c r="J23" s="754"/>
      <c r="K23" s="754"/>
      <c r="L23" s="754"/>
      <c r="M23" s="754"/>
      <c r="N23" s="754"/>
      <c r="O23" s="754"/>
      <c r="P23" s="754"/>
      <c r="Q23" s="754"/>
      <c r="R23" s="754"/>
      <c r="S23" s="754"/>
      <c r="T23" s="754"/>
      <c r="U23" s="754"/>
      <c r="V23" s="1039"/>
      <c r="W23" s="1039"/>
      <c r="X23" s="755">
        <v>1</v>
      </c>
      <c r="Y23" s="753"/>
    </row>
    <row r="24" spans="2:26" ht="15" customHeight="1">
      <c r="B24" s="926"/>
      <c r="C24" s="1033"/>
      <c r="D24" s="1034"/>
      <c r="E24" s="1034"/>
      <c r="F24" s="1035"/>
      <c r="G24" s="599"/>
      <c r="H24" s="599"/>
      <c r="I24" s="599"/>
      <c r="J24" s="599"/>
      <c r="K24" s="599"/>
      <c r="L24" s="599"/>
      <c r="M24" s="599"/>
      <c r="N24" s="599"/>
      <c r="O24" s="599"/>
      <c r="P24" s="599"/>
      <c r="Q24" s="599"/>
      <c r="R24" s="599"/>
      <c r="S24" s="599"/>
      <c r="T24" s="599"/>
      <c r="U24" s="599"/>
    </row>
    <row r="25" spans="2:26" ht="3" customHeight="1" thickBot="1">
      <c r="B25" s="892"/>
      <c r="C25" s="1036"/>
      <c r="D25" s="1037"/>
      <c r="E25" s="1037"/>
      <c r="F25" s="1038"/>
      <c r="G25" s="599"/>
      <c r="H25" s="599"/>
      <c r="I25" s="599"/>
      <c r="J25" s="599"/>
      <c r="K25" s="599"/>
      <c r="L25" s="599"/>
      <c r="M25" s="599"/>
      <c r="N25" s="599"/>
      <c r="O25" s="599"/>
      <c r="P25" s="599"/>
      <c r="Q25" s="599"/>
      <c r="R25" s="599"/>
      <c r="S25" s="599"/>
      <c r="T25" s="599"/>
      <c r="U25" s="599"/>
    </row>
    <row r="26" spans="2:26" ht="15.75" thickBot="1"/>
    <row r="27" spans="2:26" ht="15.75" thickBot="1">
      <c r="B27" s="728" t="s">
        <v>425</v>
      </c>
      <c r="C27" s="319"/>
    </row>
    <row r="28" spans="2:26" ht="15.75" thickBot="1">
      <c r="B28" s="727" t="s">
        <v>424</v>
      </c>
      <c r="C28" s="321"/>
    </row>
    <row r="29" spans="2:26" ht="15.75" thickBot="1">
      <c r="B29" s="889" t="s">
        <v>368</v>
      </c>
      <c r="C29" s="890"/>
    </row>
  </sheetData>
  <sheetProtection algorithmName="SHA-512" hashValue="+0KRicR8bgFFvsiofXGNwuzEVOo+nzmaylUyCEgPjn5EEDvTT7vBN8WpheDd+46iuQT4ev2aRBNZn0EAnMYXuw==" saltValue="sa6yTauBXNuQUWKf8b1CqQ==" spinCount="100000" sheet="1" objects="1" scenarios="1" selectLockedCells="1" selectUnlockedCells="1"/>
  <protectedRanges>
    <protectedRange sqref="D17" name="Planeacion_3"/>
  </protectedRanges>
  <mergeCells count="29">
    <mergeCell ref="B23:B25"/>
    <mergeCell ref="C23:F25"/>
    <mergeCell ref="V23:W23"/>
    <mergeCell ref="B29:C29"/>
    <mergeCell ref="B7:B21"/>
    <mergeCell ref="C7:C9"/>
    <mergeCell ref="C10:C13"/>
    <mergeCell ref="C14:C16"/>
    <mergeCell ref="C18:C21"/>
    <mergeCell ref="V22:W22"/>
    <mergeCell ref="J6:L6"/>
    <mergeCell ref="M6:O6"/>
    <mergeCell ref="P6:R6"/>
    <mergeCell ref="S6:U6"/>
    <mergeCell ref="B5:B6"/>
    <mergeCell ref="C5:C6"/>
    <mergeCell ref="D5:D6"/>
    <mergeCell ref="E5:E6"/>
    <mergeCell ref="F5:F6"/>
    <mergeCell ref="G5:G6"/>
    <mergeCell ref="H5:H6"/>
    <mergeCell ref="I5:I6"/>
    <mergeCell ref="J5:U5"/>
    <mergeCell ref="B1:U1"/>
    <mergeCell ref="C3:X3"/>
    <mergeCell ref="G4:I4"/>
    <mergeCell ref="J4:N4"/>
    <mergeCell ref="O4:U4"/>
    <mergeCell ref="C2:U2"/>
  </mergeCells>
  <dataValidations count="3">
    <dataValidation allowBlank="1" showInputMessage="1" showErrorMessage="1" prompt="Establezca el cargo responsable por ejecutar la accion" sqref="E18:E21 J18:U18 E7:U17" xr:uid="{3B72E4CD-A201-4113-BF69-DADDDAB42A05}"/>
    <dataValidation type="textLength" allowBlank="1" showInputMessage="1" showErrorMessage="1" prompt="Marque con una X el mes correspondiente del trimestre en el cual se desarrollara la accion." sqref="J6:U6" xr:uid="{B05D59BE-F562-4328-8BDE-6EE23E26CF44}">
      <formula1>1</formula1>
      <formula2>1</formula2>
    </dataValidation>
    <dataValidation type="textLength" allowBlank="1" showInputMessage="1" showErrorMessage="1" error="La descripcion debe ser de maximo 300 caracteres" prompt="Describa brevemente el metodo a desarrollar para implementar la accion. Max 300 caracteres" sqref="D7:D16" xr:uid="{A3CE5DF5-4808-4821-870A-8DBAC9CEDFC5}">
      <formula1>1</formula1>
      <formula2>300</formula2>
    </dataValidation>
  </dataValidations>
  <pageMargins left="0.7" right="0.7" top="0.75" bottom="0.75" header="0.3" footer="0.3"/>
  <pageSetup scale="7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B11C-2455-4FE7-AF3E-23D07C2F64A2}">
  <sheetPr>
    <tabColor rgb="FF00B050"/>
    <pageSetUpPr fitToPage="1"/>
  </sheetPr>
  <dimension ref="A1:AI1003"/>
  <sheetViews>
    <sheetView showGridLines="0" topLeftCell="B6" zoomScale="80" zoomScaleNormal="80" workbookViewId="0">
      <selection activeCell="C14" sqref="C14"/>
    </sheetView>
  </sheetViews>
  <sheetFormatPr baseColWidth="10" defaultColWidth="14.42578125" defaultRowHeight="15" customHeight="1"/>
  <cols>
    <col min="1" max="1" width="33.85546875" style="292" customWidth="1"/>
    <col min="2" max="2" width="39.7109375" style="292" customWidth="1"/>
    <col min="3" max="3" width="47.140625" style="292" customWidth="1"/>
    <col min="4" max="4" width="21.42578125" style="850" customWidth="1"/>
    <col min="5" max="5" width="26" style="292" customWidth="1"/>
    <col min="6" max="6" width="17.28515625" style="292" customWidth="1"/>
    <col min="7" max="7" width="15" style="292" customWidth="1"/>
    <col min="8" max="8" width="15.85546875" style="292" customWidth="1"/>
    <col min="9" max="20" width="3" style="292" customWidth="1"/>
    <col min="21" max="21" width="15.42578125" style="292" hidden="1" customWidth="1"/>
    <col min="22" max="22" width="22" style="292" hidden="1" customWidth="1"/>
    <col min="23" max="23" width="75.28515625" style="292" hidden="1" customWidth="1"/>
    <col min="24" max="24" width="3.140625" style="292" customWidth="1"/>
    <col min="25" max="25" width="11.140625" style="402" customWidth="1"/>
    <col min="26" max="26" width="8.28515625" style="292" customWidth="1"/>
    <col min="27" max="31" width="10.85546875" style="292" customWidth="1"/>
    <col min="32" max="32" width="22.7109375" style="292" customWidth="1"/>
    <col min="33" max="33" width="5.7109375" style="292" customWidth="1"/>
    <col min="34" max="35" width="10.85546875" style="292" customWidth="1"/>
    <col min="36" max="16384" width="14.42578125" style="292"/>
  </cols>
  <sheetData>
    <row r="1" spans="1:35" ht="8.25" customHeight="1" thickBot="1">
      <c r="A1" s="322"/>
      <c r="B1" s="323"/>
      <c r="C1" s="323"/>
      <c r="D1" s="843"/>
      <c r="E1" s="323"/>
      <c r="F1" s="323"/>
      <c r="G1" s="324"/>
      <c r="H1" s="323"/>
      <c r="I1" s="323"/>
      <c r="J1" s="323"/>
      <c r="K1" s="323"/>
      <c r="L1" s="323"/>
      <c r="M1" s="323"/>
      <c r="N1" s="323"/>
      <c r="O1" s="323"/>
      <c r="P1" s="323"/>
      <c r="Q1" s="323"/>
      <c r="R1" s="323"/>
      <c r="S1" s="323"/>
      <c r="T1" s="323"/>
      <c r="U1" s="323"/>
      <c r="V1" s="323"/>
      <c r="W1" s="323"/>
      <c r="X1" s="325"/>
      <c r="Y1" s="397"/>
      <c r="Z1" s="325"/>
      <c r="AA1" s="326"/>
      <c r="AB1" s="325"/>
      <c r="AC1" s="325"/>
    </row>
    <row r="2" spans="1:35" ht="30" customHeight="1">
      <c r="A2" s="1089"/>
      <c r="B2" s="1091" t="s">
        <v>260</v>
      </c>
      <c r="C2" s="1092"/>
      <c r="D2" s="1092"/>
      <c r="E2" s="1092"/>
      <c r="F2" s="1092"/>
      <c r="G2" s="1092"/>
      <c r="H2" s="1093"/>
      <c r="I2" s="1081" t="s">
        <v>298</v>
      </c>
      <c r="J2" s="1082"/>
      <c r="K2" s="1082"/>
      <c r="L2" s="1082"/>
      <c r="M2" s="1082"/>
      <c r="N2" s="1082"/>
      <c r="O2" s="1082"/>
      <c r="P2" s="1082"/>
      <c r="Q2" s="1082"/>
      <c r="R2" s="1082"/>
      <c r="S2" s="1082"/>
      <c r="T2" s="1082"/>
      <c r="U2" s="612"/>
      <c r="V2" s="612"/>
      <c r="W2" s="613"/>
      <c r="X2" s="327"/>
      <c r="Y2" s="398"/>
      <c r="Z2" s="328"/>
      <c r="AA2" s="329"/>
      <c r="AB2" s="328"/>
      <c r="AC2" s="328"/>
    </row>
    <row r="3" spans="1:35" ht="13.5" customHeight="1">
      <c r="A3" s="1088"/>
      <c r="B3" s="1094"/>
      <c r="C3" s="1095"/>
      <c r="D3" s="1095"/>
      <c r="E3" s="1095"/>
      <c r="F3" s="1095"/>
      <c r="G3" s="1095"/>
      <c r="H3" s="1070"/>
      <c r="I3" s="1083"/>
      <c r="J3" s="1084"/>
      <c r="K3" s="1084"/>
      <c r="L3" s="1084"/>
      <c r="M3" s="1084"/>
      <c r="N3" s="1084"/>
      <c r="O3" s="1084"/>
      <c r="P3" s="1084"/>
      <c r="Q3" s="1084"/>
      <c r="R3" s="1084"/>
      <c r="S3" s="1084"/>
      <c r="T3" s="1084"/>
      <c r="U3" s="601"/>
      <c r="V3" s="601"/>
      <c r="W3" s="614"/>
      <c r="X3" s="330"/>
      <c r="Y3" s="396"/>
      <c r="Z3" s="331"/>
      <c r="AA3" s="332"/>
      <c r="AB3" s="331"/>
      <c r="AC3" s="331"/>
    </row>
    <row r="4" spans="1:35" ht="13.5" customHeight="1">
      <c r="A4" s="1088"/>
      <c r="B4" s="1094"/>
      <c r="C4" s="1095"/>
      <c r="D4" s="1095"/>
      <c r="E4" s="1095"/>
      <c r="F4" s="1095"/>
      <c r="G4" s="1095"/>
      <c r="H4" s="1070"/>
      <c r="I4" s="1083"/>
      <c r="J4" s="1084"/>
      <c r="K4" s="1084"/>
      <c r="L4" s="1084"/>
      <c r="M4" s="1084"/>
      <c r="N4" s="1084"/>
      <c r="O4" s="1084"/>
      <c r="P4" s="1084"/>
      <c r="Q4" s="1084"/>
      <c r="R4" s="1084"/>
      <c r="S4" s="1084"/>
      <c r="T4" s="1084"/>
      <c r="U4" s="601"/>
      <c r="V4" s="601"/>
      <c r="W4" s="614"/>
      <c r="X4" s="330"/>
      <c r="Y4" s="396"/>
      <c r="Z4" s="331"/>
      <c r="AA4" s="332"/>
      <c r="AB4" s="331"/>
      <c r="AC4" s="331"/>
    </row>
    <row r="5" spans="1:35" ht="11.25" customHeight="1" thickBot="1">
      <c r="A5" s="1090"/>
      <c r="B5" s="1071"/>
      <c r="C5" s="1066"/>
      <c r="D5" s="1066"/>
      <c r="E5" s="1066"/>
      <c r="F5" s="1066"/>
      <c r="G5" s="1066"/>
      <c r="H5" s="1067"/>
      <c r="I5" s="1085"/>
      <c r="J5" s="1086"/>
      <c r="K5" s="1086"/>
      <c r="L5" s="1086"/>
      <c r="M5" s="1086"/>
      <c r="N5" s="1086"/>
      <c r="O5" s="1086"/>
      <c r="P5" s="1086"/>
      <c r="Q5" s="1086"/>
      <c r="R5" s="1086"/>
      <c r="S5" s="1086"/>
      <c r="T5" s="1086"/>
      <c r="U5" s="615"/>
      <c r="V5" s="615"/>
      <c r="W5" s="616"/>
      <c r="X5" s="330"/>
      <c r="Y5" s="396"/>
      <c r="Z5" s="331"/>
      <c r="AA5" s="332"/>
      <c r="AB5" s="331"/>
      <c r="AC5" s="331"/>
    </row>
    <row r="6" spans="1:35" ht="19.5" customHeight="1" thickBot="1">
      <c r="A6" s="333"/>
      <c r="B6" s="334"/>
      <c r="C6" s="334"/>
      <c r="D6" s="844"/>
      <c r="E6" s="334"/>
      <c r="F6" s="334"/>
      <c r="G6" s="335"/>
      <c r="H6" s="334"/>
      <c r="I6" s="334"/>
      <c r="J6" s="334"/>
      <c r="K6" s="334"/>
      <c r="L6" s="334"/>
      <c r="M6" s="334"/>
      <c r="N6" s="334"/>
      <c r="O6" s="334"/>
      <c r="P6" s="334"/>
      <c r="Q6" s="334"/>
      <c r="R6" s="334"/>
      <c r="S6" s="334"/>
      <c r="T6" s="336"/>
      <c r="U6" s="337"/>
      <c r="V6" s="338"/>
      <c r="W6" s="338"/>
      <c r="X6" s="331"/>
      <c r="Y6" s="396"/>
      <c r="Z6" s="331"/>
      <c r="AA6" s="339"/>
      <c r="AB6" s="331"/>
      <c r="AC6" s="331"/>
    </row>
    <row r="7" spans="1:35" ht="44.25" customHeight="1" thickBot="1">
      <c r="A7" s="340" t="s">
        <v>261</v>
      </c>
      <c r="B7" s="1096" t="s">
        <v>332</v>
      </c>
      <c r="C7" s="1097"/>
      <c r="D7" s="1097"/>
      <c r="E7" s="1097"/>
      <c r="F7" s="1097"/>
      <c r="G7" s="1097"/>
      <c r="H7" s="1097"/>
      <c r="I7" s="1097"/>
      <c r="J7" s="1097"/>
      <c r="K7" s="1097"/>
      <c r="L7" s="1097"/>
      <c r="M7" s="1097"/>
      <c r="N7" s="1097"/>
      <c r="O7" s="1097"/>
      <c r="P7" s="1097"/>
      <c r="Q7" s="1097"/>
      <c r="R7" s="1097"/>
      <c r="S7" s="1097"/>
      <c r="T7" s="1098"/>
      <c r="U7" s="330"/>
      <c r="V7" s="331"/>
      <c r="W7" s="331"/>
      <c r="X7" s="331"/>
      <c r="Y7" s="396"/>
      <c r="Z7" s="331"/>
      <c r="AA7" s="339"/>
      <c r="AB7" s="331"/>
      <c r="AC7" s="331"/>
      <c r="AD7" s="331"/>
      <c r="AE7" s="331"/>
      <c r="AF7" s="331"/>
      <c r="AG7" s="331"/>
      <c r="AH7" s="331"/>
      <c r="AI7" s="341"/>
    </row>
    <row r="8" spans="1:35" ht="39.75" customHeight="1" thickBot="1">
      <c r="A8" s="342" t="s">
        <v>286</v>
      </c>
      <c r="B8" s="460" t="s">
        <v>450</v>
      </c>
      <c r="C8" s="343" t="s">
        <v>264</v>
      </c>
      <c r="D8" s="845" t="s">
        <v>287</v>
      </c>
      <c r="E8" s="344" t="s">
        <v>265</v>
      </c>
      <c r="F8" s="1099" t="s">
        <v>288</v>
      </c>
      <c r="G8" s="1100"/>
      <c r="H8" s="1078" t="s">
        <v>267</v>
      </c>
      <c r="I8" s="1079"/>
      <c r="J8" s="1079"/>
      <c r="K8" s="1079"/>
      <c r="L8" s="1079"/>
      <c r="M8" s="1080"/>
      <c r="N8" s="1075" t="s">
        <v>289</v>
      </c>
      <c r="O8" s="1076"/>
      <c r="P8" s="1076"/>
      <c r="Q8" s="1076"/>
      <c r="R8" s="1076"/>
      <c r="S8" s="1076"/>
      <c r="T8" s="1077"/>
      <c r="U8" s="617" t="s">
        <v>289</v>
      </c>
      <c r="V8" s="618"/>
      <c r="W8" s="619"/>
      <c r="X8" s="345"/>
      <c r="Y8" s="399"/>
      <c r="Z8" s="345"/>
      <c r="AA8" s="346"/>
      <c r="AB8" s="345"/>
      <c r="AC8" s="345"/>
      <c r="AD8" s="345"/>
      <c r="AE8" s="345"/>
      <c r="AF8" s="345"/>
      <c r="AG8" s="345"/>
      <c r="AH8" s="345"/>
      <c r="AI8" s="347"/>
    </row>
    <row r="9" spans="1:35" ht="12" customHeight="1">
      <c r="A9" s="1101" t="s">
        <v>269</v>
      </c>
      <c r="B9" s="1101" t="s">
        <v>299</v>
      </c>
      <c r="C9" s="1087" t="s">
        <v>271</v>
      </c>
      <c r="D9" s="1101" t="s">
        <v>272</v>
      </c>
      <c r="E9" s="1101" t="s">
        <v>273</v>
      </c>
      <c r="F9" s="1087" t="s">
        <v>274</v>
      </c>
      <c r="G9" s="1101" t="s">
        <v>275</v>
      </c>
      <c r="H9" s="1101" t="s">
        <v>245</v>
      </c>
      <c r="I9" s="1102" t="s">
        <v>244</v>
      </c>
      <c r="J9" s="1092"/>
      <c r="K9" s="1092"/>
      <c r="L9" s="1092"/>
      <c r="M9" s="1092"/>
      <c r="N9" s="1092"/>
      <c r="O9" s="1092"/>
      <c r="P9" s="1092"/>
      <c r="Q9" s="1092"/>
      <c r="R9" s="1092"/>
      <c r="S9" s="1092"/>
      <c r="T9" s="1093"/>
      <c r="U9" s="1068" t="s">
        <v>345</v>
      </c>
      <c r="V9" s="1069"/>
      <c r="W9" s="1070"/>
      <c r="X9" s="330"/>
      <c r="Y9" s="396"/>
      <c r="Z9" s="331"/>
      <c r="AA9" s="332"/>
      <c r="AB9" s="331"/>
      <c r="AC9" s="331"/>
      <c r="AD9" s="331"/>
      <c r="AE9" s="331"/>
      <c r="AF9" s="331"/>
      <c r="AG9" s="331"/>
      <c r="AH9" s="331"/>
      <c r="AI9" s="341"/>
    </row>
    <row r="10" spans="1:35" ht="18.75" customHeight="1" thickBot="1">
      <c r="A10" s="1088"/>
      <c r="B10" s="1088"/>
      <c r="C10" s="1088"/>
      <c r="D10" s="1088"/>
      <c r="E10" s="1088"/>
      <c r="F10" s="1088"/>
      <c r="G10" s="1088"/>
      <c r="H10" s="1088"/>
      <c r="I10" s="1094"/>
      <c r="J10" s="1069"/>
      <c r="K10" s="1069"/>
      <c r="L10" s="1069"/>
      <c r="M10" s="1069"/>
      <c r="N10" s="1069"/>
      <c r="O10" s="1069"/>
      <c r="P10" s="1069"/>
      <c r="Q10" s="1069"/>
      <c r="R10" s="1069"/>
      <c r="S10" s="1069"/>
      <c r="T10" s="1070"/>
      <c r="U10" s="1071"/>
      <c r="V10" s="1066"/>
      <c r="W10" s="1067"/>
      <c r="X10" s="330"/>
      <c r="Y10" s="396"/>
      <c r="Z10" s="331"/>
      <c r="AA10" s="339"/>
      <c r="AB10" s="331"/>
      <c r="AC10" s="331"/>
      <c r="AD10" s="331"/>
      <c r="AE10" s="331"/>
      <c r="AF10" s="331"/>
      <c r="AG10" s="331"/>
      <c r="AH10" s="331"/>
      <c r="AI10" s="341"/>
    </row>
    <row r="11" spans="1:35" ht="24" customHeight="1" thickBot="1">
      <c r="A11" s="1088"/>
      <c r="B11" s="1088"/>
      <c r="C11" s="1088"/>
      <c r="D11" s="1088"/>
      <c r="E11" s="1088"/>
      <c r="F11" s="1088"/>
      <c r="G11" s="1088"/>
      <c r="H11" s="1094"/>
      <c r="I11" s="1072">
        <v>1</v>
      </c>
      <c r="J11" s="1073"/>
      <c r="K11" s="1074"/>
      <c r="L11" s="1072">
        <v>2</v>
      </c>
      <c r="M11" s="1073"/>
      <c r="N11" s="1074"/>
      <c r="O11" s="1072">
        <v>3</v>
      </c>
      <c r="P11" s="1073"/>
      <c r="Q11" s="1074"/>
      <c r="R11" s="1072">
        <v>4</v>
      </c>
      <c r="S11" s="1073"/>
      <c r="T11" s="1074"/>
      <c r="U11" s="503" t="s">
        <v>276</v>
      </c>
      <c r="V11" s="348" t="s">
        <v>239</v>
      </c>
      <c r="W11" s="348" t="s">
        <v>300</v>
      </c>
      <c r="X11" s="330"/>
      <c r="Y11" s="396"/>
      <c r="Z11" s="331"/>
      <c r="AA11" s="339"/>
      <c r="AB11" s="331"/>
      <c r="AC11" s="331"/>
      <c r="AD11" s="331"/>
      <c r="AE11" s="331"/>
      <c r="AF11" s="331"/>
      <c r="AG11" s="331"/>
      <c r="AH11" s="331"/>
      <c r="AI11" s="341"/>
    </row>
    <row r="12" spans="1:35" ht="80.25" customHeight="1">
      <c r="A12" s="1055" t="s">
        <v>278</v>
      </c>
      <c r="B12" s="1059" t="s">
        <v>301</v>
      </c>
      <c r="C12" s="374" t="s">
        <v>317</v>
      </c>
      <c r="D12" s="374" t="s">
        <v>316</v>
      </c>
      <c r="E12" s="374" t="s">
        <v>342</v>
      </c>
      <c r="F12" s="375" t="s">
        <v>333</v>
      </c>
      <c r="G12" s="376" t="s">
        <v>304</v>
      </c>
      <c r="H12" s="476">
        <v>0.15</v>
      </c>
      <c r="I12" s="482"/>
      <c r="J12" s="377"/>
      <c r="K12" s="483"/>
      <c r="L12" s="621"/>
      <c r="M12" s="378"/>
      <c r="N12" s="495"/>
      <c r="O12" s="500"/>
      <c r="P12" s="379"/>
      <c r="Q12" s="501"/>
      <c r="R12" s="500"/>
      <c r="S12" s="379"/>
      <c r="T12" s="509"/>
      <c r="U12" s="504"/>
      <c r="V12" s="380"/>
      <c r="W12" s="381"/>
      <c r="X12" s="331"/>
      <c r="Y12" s="396"/>
      <c r="Z12" s="362">
        <f>Y12*H12</f>
        <v>0</v>
      </c>
      <c r="AA12" s="332"/>
      <c r="AB12" s="332"/>
      <c r="AC12" s="331"/>
      <c r="AD12" s="331"/>
      <c r="AE12" s="331"/>
      <c r="AF12" s="331"/>
      <c r="AG12" s="331"/>
      <c r="AH12" s="331"/>
      <c r="AI12" s="341"/>
    </row>
    <row r="13" spans="1:35" s="463" customFormat="1" ht="86.25" customHeight="1">
      <c r="A13" s="1056"/>
      <c r="B13" s="1060"/>
      <c r="C13" s="465" t="s">
        <v>318</v>
      </c>
      <c r="D13" s="465" t="s">
        <v>316</v>
      </c>
      <c r="E13" s="465" t="s">
        <v>341</v>
      </c>
      <c r="F13" s="466" t="s">
        <v>334</v>
      </c>
      <c r="G13" s="467" t="s">
        <v>302</v>
      </c>
      <c r="H13" s="477">
        <v>0.3</v>
      </c>
      <c r="I13" s="484"/>
      <c r="J13" s="468"/>
      <c r="K13" s="514"/>
      <c r="L13" s="515"/>
      <c r="M13" s="469"/>
      <c r="N13" s="516"/>
      <c r="O13" s="510"/>
      <c r="P13" s="470"/>
      <c r="Q13" s="502"/>
      <c r="R13" s="510"/>
      <c r="S13" s="470"/>
      <c r="T13" s="511"/>
      <c r="U13" s="505"/>
      <c r="V13" s="471"/>
      <c r="W13" s="472"/>
      <c r="X13" s="331"/>
      <c r="Y13" s="396"/>
      <c r="Z13" s="362"/>
      <c r="AA13" s="332"/>
      <c r="AB13" s="332"/>
      <c r="AC13" s="331"/>
      <c r="AD13" s="331"/>
      <c r="AE13" s="331"/>
      <c r="AF13" s="331"/>
      <c r="AG13" s="331"/>
      <c r="AH13" s="331"/>
      <c r="AI13" s="341"/>
    </row>
    <row r="14" spans="1:35" s="463" customFormat="1" ht="71.25" customHeight="1">
      <c r="A14" s="1057"/>
      <c r="B14" s="1060"/>
      <c r="C14" s="350" t="s">
        <v>319</v>
      </c>
      <c r="D14" s="350" t="s">
        <v>316</v>
      </c>
      <c r="E14" s="350" t="s">
        <v>340</v>
      </c>
      <c r="F14" s="351" t="s">
        <v>335</v>
      </c>
      <c r="G14" s="352" t="s">
        <v>374</v>
      </c>
      <c r="H14" s="478">
        <v>0.1</v>
      </c>
      <c r="I14" s="485"/>
      <c r="J14" s="353"/>
      <c r="K14" s="486"/>
      <c r="L14" s="517"/>
      <c r="M14" s="354"/>
      <c r="N14" s="496"/>
      <c r="O14" s="518"/>
      <c r="P14" s="519"/>
      <c r="Q14" s="486"/>
      <c r="R14" s="497"/>
      <c r="S14" s="354"/>
      <c r="T14" s="520"/>
      <c r="U14" s="507"/>
      <c r="V14" s="355"/>
      <c r="W14" s="383"/>
      <c r="X14" s="331"/>
      <c r="Y14" s="396"/>
      <c r="Z14" s="362"/>
      <c r="AA14" s="332"/>
      <c r="AB14" s="332"/>
      <c r="AC14" s="331"/>
      <c r="AD14" s="331"/>
      <c r="AE14" s="331"/>
      <c r="AF14" s="331"/>
      <c r="AG14" s="331"/>
      <c r="AH14" s="331"/>
      <c r="AI14" s="341"/>
    </row>
    <row r="15" spans="1:35" s="463" customFormat="1" ht="86.1" customHeight="1">
      <c r="A15" s="1057"/>
      <c r="B15" s="1060"/>
      <c r="C15" s="350" t="s">
        <v>321</v>
      </c>
      <c r="D15" s="350" t="s">
        <v>316</v>
      </c>
      <c r="E15" s="350" t="s">
        <v>320</v>
      </c>
      <c r="F15" s="351" t="s">
        <v>336</v>
      </c>
      <c r="G15" s="352" t="s">
        <v>304</v>
      </c>
      <c r="H15" s="478">
        <v>0.05</v>
      </c>
      <c r="I15" s="485"/>
      <c r="J15" s="353"/>
      <c r="K15" s="486"/>
      <c r="L15" s="517"/>
      <c r="M15" s="354"/>
      <c r="N15" s="496"/>
      <c r="O15" s="518"/>
      <c r="P15" s="354"/>
      <c r="Q15" s="486"/>
      <c r="R15" s="497"/>
      <c r="S15" s="354"/>
      <c r="T15" s="512"/>
      <c r="U15" s="507"/>
      <c r="V15" s="355"/>
      <c r="W15" s="383"/>
      <c r="X15" s="331"/>
      <c r="Y15" s="396"/>
      <c r="Z15" s="362"/>
      <c r="AA15" s="332"/>
      <c r="AB15" s="332"/>
      <c r="AC15" s="331"/>
      <c r="AD15" s="331"/>
      <c r="AE15" s="331"/>
      <c r="AF15" s="331"/>
      <c r="AG15" s="331"/>
      <c r="AH15" s="331"/>
      <c r="AI15" s="341"/>
    </row>
    <row r="16" spans="1:35" s="463" customFormat="1" ht="57.75" customHeight="1">
      <c r="A16" s="1057"/>
      <c r="B16" s="1060"/>
      <c r="C16" s="350" t="s">
        <v>322</v>
      </c>
      <c r="D16" s="350" t="s">
        <v>458</v>
      </c>
      <c r="E16" s="350" t="s">
        <v>339</v>
      </c>
      <c r="F16" s="351" t="s">
        <v>337</v>
      </c>
      <c r="G16" s="352" t="s">
        <v>303</v>
      </c>
      <c r="H16" s="478">
        <v>0.1</v>
      </c>
      <c r="I16" s="485"/>
      <c r="J16" s="353"/>
      <c r="K16" s="486"/>
      <c r="L16" s="517"/>
      <c r="M16" s="354"/>
      <c r="N16" s="496"/>
      <c r="O16" s="518"/>
      <c r="P16" s="354"/>
      <c r="Q16" s="486"/>
      <c r="R16" s="497"/>
      <c r="S16" s="521"/>
      <c r="T16" s="520"/>
      <c r="U16" s="507"/>
      <c r="V16" s="355"/>
      <c r="W16" s="383"/>
      <c r="X16" s="331"/>
      <c r="Y16" s="396"/>
      <c r="Z16" s="362"/>
      <c r="AA16" s="332"/>
      <c r="AB16" s="332"/>
      <c r="AC16" s="331"/>
      <c r="AD16" s="331"/>
      <c r="AE16" s="331"/>
      <c r="AF16" s="331"/>
      <c r="AG16" s="331"/>
      <c r="AH16" s="331"/>
      <c r="AI16" s="341"/>
    </row>
    <row r="17" spans="1:35" ht="93" customHeight="1">
      <c r="A17" s="1057"/>
      <c r="B17" s="1060"/>
      <c r="C17" s="350" t="s">
        <v>328</v>
      </c>
      <c r="D17" s="350" t="s">
        <v>316</v>
      </c>
      <c r="E17" s="350" t="s">
        <v>338</v>
      </c>
      <c r="F17" s="356" t="s">
        <v>324</v>
      </c>
      <c r="G17" s="357" t="s">
        <v>302</v>
      </c>
      <c r="H17" s="479">
        <v>0.1</v>
      </c>
      <c r="I17" s="487"/>
      <c r="J17" s="358"/>
      <c r="K17" s="523"/>
      <c r="L17" s="489"/>
      <c r="M17" s="358"/>
      <c r="N17" s="522"/>
      <c r="O17" s="524"/>
      <c r="P17" s="358"/>
      <c r="Q17" s="488"/>
      <c r="R17" s="525"/>
      <c r="S17" s="358"/>
      <c r="T17" s="513"/>
      <c r="U17" s="506">
        <v>1</v>
      </c>
      <c r="V17" s="349">
        <f>U17*H17</f>
        <v>0.1</v>
      </c>
      <c r="W17" s="382"/>
      <c r="X17" s="331"/>
      <c r="Y17" s="396"/>
      <c r="Z17" s="362">
        <f>Y17*H17</f>
        <v>0</v>
      </c>
      <c r="AA17" s="332"/>
      <c r="AB17" s="332"/>
      <c r="AC17" s="331"/>
      <c r="AD17" s="331"/>
      <c r="AE17" s="331"/>
      <c r="AF17" s="331"/>
      <c r="AG17" s="331"/>
      <c r="AH17" s="331"/>
      <c r="AI17" s="341"/>
    </row>
    <row r="18" spans="1:35" ht="78" customHeight="1">
      <c r="A18" s="1057"/>
      <c r="B18" s="1060"/>
      <c r="C18" s="350" t="s">
        <v>323</v>
      </c>
      <c r="D18" s="350" t="s">
        <v>316</v>
      </c>
      <c r="E18" s="350" t="s">
        <v>325</v>
      </c>
      <c r="F18" s="356" t="s">
        <v>326</v>
      </c>
      <c r="G18" s="357" t="s">
        <v>302</v>
      </c>
      <c r="H18" s="479">
        <v>0.1</v>
      </c>
      <c r="I18" s="489"/>
      <c r="J18" s="358"/>
      <c r="K18" s="527"/>
      <c r="L18" s="526"/>
      <c r="M18" s="358"/>
      <c r="N18" s="490"/>
      <c r="O18" s="526"/>
      <c r="P18" s="359"/>
      <c r="Q18" s="490"/>
      <c r="R18" s="525"/>
      <c r="S18" s="358"/>
      <c r="T18" s="527"/>
      <c r="U18" s="506">
        <v>0</v>
      </c>
      <c r="V18" s="349">
        <f>U18*H18</f>
        <v>0</v>
      </c>
      <c r="W18" s="382"/>
      <c r="X18" s="331"/>
      <c r="Y18" s="396"/>
      <c r="Z18" s="362">
        <f>Y18*H18</f>
        <v>0</v>
      </c>
      <c r="AA18" s="332"/>
      <c r="AB18" s="332"/>
      <c r="AC18" s="331"/>
      <c r="AD18" s="331"/>
      <c r="AE18" s="331"/>
      <c r="AF18" s="331"/>
      <c r="AG18" s="331"/>
      <c r="AH18" s="331"/>
      <c r="AI18" s="341"/>
    </row>
    <row r="19" spans="1:35" s="463" customFormat="1" ht="79.5" customHeight="1">
      <c r="A19" s="1057"/>
      <c r="B19" s="1060"/>
      <c r="C19" s="350" t="s">
        <v>464</v>
      </c>
      <c r="D19" s="350" t="s">
        <v>316</v>
      </c>
      <c r="E19" s="350" t="s">
        <v>465</v>
      </c>
      <c r="F19" s="803" t="s">
        <v>466</v>
      </c>
      <c r="G19" s="473" t="s">
        <v>304</v>
      </c>
      <c r="H19" s="480">
        <v>0.05</v>
      </c>
      <c r="I19" s="491"/>
      <c r="J19" s="474"/>
      <c r="K19" s="492"/>
      <c r="L19" s="498"/>
      <c r="M19" s="474"/>
      <c r="N19" s="530"/>
      <c r="O19" s="498"/>
      <c r="P19" s="475"/>
      <c r="Q19" s="492"/>
      <c r="R19" s="491"/>
      <c r="S19" s="474"/>
      <c r="T19" s="528"/>
      <c r="U19" s="507"/>
      <c r="V19" s="355"/>
      <c r="W19" s="383"/>
      <c r="X19" s="331"/>
      <c r="Y19" s="396"/>
      <c r="Z19" s="362"/>
      <c r="AA19" s="332"/>
      <c r="AB19" s="332"/>
      <c r="AC19" s="331"/>
      <c r="AD19" s="331"/>
      <c r="AE19" s="331"/>
      <c r="AF19" s="331"/>
      <c r="AG19" s="331"/>
      <c r="AH19" s="331"/>
      <c r="AI19" s="341"/>
    </row>
    <row r="20" spans="1:35" ht="69" customHeight="1" thickBot="1">
      <c r="A20" s="1058"/>
      <c r="B20" s="1061"/>
      <c r="C20" s="620" t="s">
        <v>331</v>
      </c>
      <c r="D20" s="846" t="s">
        <v>327</v>
      </c>
      <c r="E20" s="384" t="s">
        <v>329</v>
      </c>
      <c r="F20" s="384" t="s">
        <v>330</v>
      </c>
      <c r="G20" s="385" t="s">
        <v>304</v>
      </c>
      <c r="H20" s="481">
        <v>0.05</v>
      </c>
      <c r="I20" s="493"/>
      <c r="J20" s="386"/>
      <c r="K20" s="494"/>
      <c r="L20" s="531"/>
      <c r="M20" s="801"/>
      <c r="N20" s="802"/>
      <c r="O20" s="709"/>
      <c r="P20" s="386"/>
      <c r="Q20" s="494"/>
      <c r="R20" s="499"/>
      <c r="S20" s="386"/>
      <c r="T20" s="529"/>
      <c r="U20" s="508">
        <v>0.8</v>
      </c>
      <c r="V20" s="387">
        <f>U20*H20</f>
        <v>4.0000000000000008E-2</v>
      </c>
      <c r="W20" s="388"/>
      <c r="X20" s="360" t="s">
        <v>305</v>
      </c>
      <c r="Y20" s="396"/>
      <c r="Z20" s="362">
        <f>Y20*H20</f>
        <v>0</v>
      </c>
      <c r="AA20" s="332"/>
      <c r="AB20" s="332"/>
      <c r="AC20" s="331"/>
      <c r="AD20" s="331"/>
      <c r="AE20" s="331"/>
      <c r="AF20" s="331"/>
      <c r="AG20" s="331"/>
      <c r="AH20" s="331"/>
      <c r="AI20" s="341"/>
    </row>
    <row r="21" spans="1:35" ht="23.1" customHeight="1" thickBot="1">
      <c r="A21" s="365"/>
      <c r="B21" s="331"/>
      <c r="C21" s="331"/>
      <c r="D21" s="768"/>
      <c r="E21" s="331"/>
      <c r="F21" s="331"/>
      <c r="G21" s="361"/>
      <c r="H21" s="362">
        <f>SUM(H12:H20)</f>
        <v>1</v>
      </c>
      <c r="I21" s="1052"/>
      <c r="J21" s="1053"/>
      <c r="K21" s="1053"/>
      <c r="L21" s="1053"/>
      <c r="M21" s="1053"/>
      <c r="N21" s="1053"/>
      <c r="O21" s="1053"/>
      <c r="P21" s="1053"/>
      <c r="Q21" s="1053"/>
      <c r="R21" s="1053"/>
      <c r="S21" s="1053"/>
      <c r="T21" s="1053"/>
      <c r="U21" s="1054"/>
      <c r="V21" s="363">
        <f>SUM(V12:V20)</f>
        <v>0.14000000000000001</v>
      </c>
      <c r="W21" s="330"/>
      <c r="X21" s="331"/>
      <c r="Y21" s="396"/>
      <c r="Z21" s="362">
        <f>SUM(Z12:Z20)</f>
        <v>0</v>
      </c>
      <c r="AA21" s="339"/>
      <c r="AB21" s="332"/>
      <c r="AC21" s="331"/>
      <c r="AD21" s="331"/>
      <c r="AE21" s="331"/>
      <c r="AF21" s="331"/>
      <c r="AG21" s="331"/>
      <c r="AH21" s="331"/>
      <c r="AI21" s="341"/>
    </row>
    <row r="22" spans="1:35" ht="20.25" customHeight="1" thickBot="1">
      <c r="A22" s="1062" t="s">
        <v>306</v>
      </c>
      <c r="B22" s="1063"/>
      <c r="C22" s="1064"/>
      <c r="D22" s="768"/>
      <c r="E22" s="331"/>
      <c r="F22" s="331"/>
      <c r="G22" s="361"/>
      <c r="H22" s="331"/>
      <c r="I22" s="1053"/>
      <c r="J22" s="1053"/>
      <c r="K22" s="1053"/>
      <c r="L22" s="1053"/>
      <c r="M22" s="1053"/>
      <c r="N22" s="1053"/>
      <c r="O22" s="1053"/>
      <c r="P22" s="1053"/>
      <c r="Q22" s="1053"/>
      <c r="R22" s="1053"/>
      <c r="S22" s="1053"/>
      <c r="T22" s="1053"/>
      <c r="U22" s="1053"/>
      <c r="V22" s="395" t="e">
        <f>V21/Z21</f>
        <v>#DIV/0!</v>
      </c>
      <c r="W22" s="331"/>
      <c r="X22" s="331"/>
      <c r="Y22" s="396"/>
      <c r="Z22" s="331"/>
      <c r="AA22" s="339"/>
      <c r="AB22" s="331"/>
      <c r="AC22" s="331"/>
      <c r="AD22" s="331"/>
      <c r="AE22" s="331"/>
      <c r="AF22" s="331"/>
      <c r="AG22" s="331"/>
      <c r="AH22" s="331"/>
      <c r="AI22" s="341"/>
    </row>
    <row r="23" spans="1:35" ht="23.25" customHeight="1" thickBot="1">
      <c r="A23" s="1062" t="s">
        <v>307</v>
      </c>
      <c r="B23" s="1063"/>
      <c r="C23" s="1064"/>
      <c r="D23" s="768"/>
      <c r="E23" s="331"/>
      <c r="F23" s="331"/>
      <c r="G23" s="361"/>
      <c r="H23" s="362"/>
      <c r="I23" s="768"/>
      <c r="J23" s="768"/>
      <c r="K23" s="768"/>
      <c r="L23" s="768"/>
      <c r="M23" s="768"/>
      <c r="N23" s="768"/>
      <c r="O23" s="768"/>
      <c r="P23" s="768"/>
      <c r="Q23" s="768"/>
      <c r="R23" s="768"/>
      <c r="S23" s="768"/>
      <c r="T23" s="768"/>
      <c r="U23" s="768"/>
      <c r="V23" s="331"/>
      <c r="W23" s="331"/>
      <c r="X23" s="331"/>
      <c r="Y23" s="396"/>
      <c r="Z23" s="331"/>
      <c r="AA23" s="339"/>
      <c r="AB23" s="331"/>
      <c r="AC23" s="331"/>
      <c r="AD23" s="331"/>
      <c r="AE23" s="331"/>
      <c r="AF23" s="331"/>
      <c r="AG23" s="331"/>
      <c r="AH23" s="331"/>
      <c r="AI23" s="341"/>
    </row>
    <row r="24" spans="1:35" ht="22.5" customHeight="1" thickBot="1">
      <c r="A24" s="1065" t="s">
        <v>343</v>
      </c>
      <c r="B24" s="1066"/>
      <c r="C24" s="1067"/>
      <c r="D24" s="847"/>
      <c r="E24" s="331"/>
      <c r="F24" s="331"/>
      <c r="G24" s="361"/>
      <c r="H24" s="331"/>
      <c r="I24" s="331"/>
      <c r="J24" s="331"/>
      <c r="K24" s="331"/>
      <c r="L24" s="331"/>
      <c r="M24" s="331"/>
      <c r="N24" s="331"/>
      <c r="O24" s="331"/>
      <c r="P24" s="331"/>
      <c r="Q24" s="331"/>
      <c r="R24" s="331"/>
      <c r="S24" s="331"/>
      <c r="T24" s="331"/>
      <c r="U24" s="331"/>
      <c r="V24" s="331"/>
      <c r="W24" s="331"/>
      <c r="X24" s="331"/>
      <c r="Y24" s="396"/>
      <c r="Z24" s="331"/>
      <c r="AA24" s="339"/>
      <c r="AB24" s="331"/>
      <c r="AC24" s="331"/>
      <c r="AD24" s="331"/>
      <c r="AE24" s="331"/>
      <c r="AF24" s="331"/>
      <c r="AG24" s="331"/>
      <c r="AH24" s="331"/>
      <c r="AI24" s="341"/>
    </row>
    <row r="25" spans="1:35" ht="12.75" customHeight="1" thickBot="1">
      <c r="A25" s="364"/>
      <c r="B25" s="338"/>
      <c r="C25" s="338"/>
      <c r="D25" s="768"/>
      <c r="E25" s="331"/>
      <c r="F25" s="331"/>
      <c r="G25" s="361"/>
      <c r="H25" s="331"/>
      <c r="I25" s="331"/>
      <c r="J25" s="331"/>
      <c r="K25" s="331"/>
      <c r="L25" s="331"/>
      <c r="M25" s="331"/>
      <c r="N25" s="331"/>
      <c r="O25" s="331"/>
      <c r="P25" s="331"/>
      <c r="Q25" s="331"/>
      <c r="R25" s="331"/>
      <c r="S25" s="331"/>
      <c r="T25" s="331"/>
      <c r="U25" s="331"/>
      <c r="V25" s="331"/>
      <c r="W25" s="331"/>
      <c r="X25" s="331"/>
      <c r="Y25" s="396"/>
      <c r="Z25" s="331"/>
      <c r="AA25" s="339"/>
      <c r="AB25" s="331"/>
      <c r="AC25" s="331"/>
      <c r="AD25" s="331"/>
      <c r="AE25" s="331"/>
      <c r="AF25" s="331"/>
      <c r="AG25" s="331"/>
      <c r="AH25" s="331"/>
      <c r="AI25" s="341"/>
    </row>
    <row r="26" spans="1:35" ht="71.25" customHeight="1">
      <c r="A26" s="891" t="s">
        <v>66</v>
      </c>
      <c r="B26" s="893" t="s">
        <v>346</v>
      </c>
      <c r="C26" s="894"/>
      <c r="D26" s="895"/>
      <c r="E26" s="331"/>
      <c r="F26" s="331"/>
      <c r="G26" s="361"/>
      <c r="H26" s="331"/>
      <c r="I26" s="331"/>
      <c r="J26" s="331"/>
      <c r="K26" s="331"/>
      <c r="L26" s="331"/>
      <c r="M26" s="331"/>
      <c r="N26" s="331"/>
      <c r="O26" s="331"/>
      <c r="P26" s="331"/>
      <c r="Q26" s="331"/>
      <c r="R26" s="331"/>
      <c r="S26" s="331"/>
      <c r="T26" s="331"/>
      <c r="U26" s="331"/>
      <c r="V26" s="331"/>
      <c r="W26" s="331"/>
      <c r="X26" s="331"/>
      <c r="Y26" s="396"/>
      <c r="Z26" s="331"/>
      <c r="AA26" s="339"/>
      <c r="AB26" s="331"/>
      <c r="AC26" s="331"/>
      <c r="AD26" s="331"/>
      <c r="AE26" s="331"/>
      <c r="AF26" s="331"/>
      <c r="AG26" s="331"/>
      <c r="AH26" s="331"/>
      <c r="AI26" s="341"/>
    </row>
    <row r="27" spans="1:35" ht="12.75" customHeight="1">
      <c r="A27" s="926"/>
      <c r="B27" s="906"/>
      <c r="C27" s="927"/>
      <c r="D27" s="907"/>
      <c r="E27" s="331"/>
      <c r="F27" s="331"/>
      <c r="G27" s="361"/>
      <c r="H27" s="331"/>
      <c r="I27" s="331"/>
      <c r="J27" s="331"/>
      <c r="K27" s="331"/>
      <c r="L27" s="331"/>
      <c r="M27" s="331"/>
      <c r="N27" s="331"/>
      <c r="O27" s="331"/>
      <c r="P27" s="331"/>
      <c r="Q27" s="331"/>
      <c r="R27" s="331"/>
      <c r="S27" s="331"/>
      <c r="T27" s="331"/>
      <c r="U27" s="331"/>
      <c r="V27" s="331"/>
      <c r="W27" s="331"/>
      <c r="X27" s="331"/>
      <c r="Y27" s="396"/>
      <c r="Z27" s="331"/>
      <c r="AA27" s="339"/>
      <c r="AB27" s="331"/>
      <c r="AC27" s="331"/>
      <c r="AD27" s="331"/>
      <c r="AE27" s="331"/>
      <c r="AF27" s="331"/>
      <c r="AG27" s="331"/>
      <c r="AH27" s="331"/>
      <c r="AI27" s="341"/>
    </row>
    <row r="28" spans="1:35" ht="42.75" customHeight="1" thickBot="1">
      <c r="A28" s="892"/>
      <c r="B28" s="896"/>
      <c r="C28" s="897"/>
      <c r="D28" s="898"/>
      <c r="E28" s="331"/>
      <c r="F28" s="331"/>
      <c r="G28" s="361"/>
      <c r="H28" s="331"/>
      <c r="I28" s="331"/>
      <c r="J28" s="331"/>
      <c r="K28" s="331"/>
      <c r="L28" s="331"/>
      <c r="M28" s="331"/>
      <c r="N28" s="331"/>
      <c r="O28" s="331"/>
      <c r="P28" s="331"/>
      <c r="Q28" s="331"/>
      <c r="R28" s="331"/>
      <c r="S28" s="331"/>
      <c r="T28" s="331"/>
      <c r="U28" s="331"/>
      <c r="V28" s="331"/>
      <c r="W28" s="331"/>
      <c r="X28" s="331"/>
      <c r="Y28" s="396"/>
      <c r="Z28" s="331"/>
      <c r="AA28" s="339"/>
      <c r="AB28" s="331"/>
      <c r="AC28" s="331"/>
      <c r="AD28" s="331"/>
      <c r="AE28" s="331"/>
      <c r="AF28" s="331"/>
      <c r="AG28" s="331"/>
      <c r="AH28" s="331"/>
      <c r="AI28" s="341"/>
    </row>
    <row r="29" spans="1:35" ht="12.75" customHeight="1">
      <c r="A29" s="365"/>
      <c r="B29" s="331"/>
      <c r="C29" s="331"/>
      <c r="D29" s="768"/>
      <c r="E29" s="331"/>
      <c r="F29" s="331"/>
      <c r="G29" s="361"/>
      <c r="H29" s="331"/>
      <c r="I29" s="331"/>
      <c r="J29" s="331"/>
      <c r="K29" s="331"/>
      <c r="L29" s="331"/>
      <c r="M29" s="331"/>
      <c r="N29" s="331"/>
      <c r="O29" s="331"/>
      <c r="P29" s="331"/>
      <c r="Q29" s="331"/>
      <c r="R29" s="331"/>
      <c r="S29" s="331"/>
      <c r="T29" s="331"/>
      <c r="U29" s="331"/>
      <c r="V29" s="331"/>
      <c r="W29" s="331"/>
      <c r="X29" s="331"/>
      <c r="Y29" s="396"/>
      <c r="Z29" s="331"/>
      <c r="AA29" s="339"/>
      <c r="AB29" s="331"/>
      <c r="AC29" s="331"/>
      <c r="AD29" s="331"/>
      <c r="AE29" s="331"/>
      <c r="AF29" s="331"/>
      <c r="AG29" s="331"/>
      <c r="AH29" s="331"/>
      <c r="AI29" s="341"/>
    </row>
    <row r="30" spans="1:35" ht="12.75" customHeight="1">
      <c r="A30" s="366"/>
      <c r="B30" s="367"/>
      <c r="C30" s="367"/>
      <c r="D30" s="848"/>
      <c r="E30" s="367"/>
      <c r="F30" s="367"/>
      <c r="G30" s="368"/>
      <c r="H30" s="367"/>
      <c r="I30" s="367"/>
      <c r="J30" s="367"/>
      <c r="K30" s="367"/>
      <c r="L30" s="367"/>
      <c r="M30" s="367"/>
      <c r="N30" s="367"/>
      <c r="O30" s="367"/>
      <c r="P30" s="367"/>
      <c r="Q30" s="367"/>
      <c r="R30" s="367"/>
      <c r="S30" s="367"/>
      <c r="T30" s="367"/>
      <c r="U30" s="367"/>
      <c r="V30" s="367"/>
      <c r="W30" s="367"/>
      <c r="X30" s="367"/>
      <c r="Y30" s="400"/>
      <c r="Z30" s="367"/>
      <c r="AA30" s="369"/>
      <c r="AB30" s="367"/>
      <c r="AC30" s="367"/>
      <c r="AD30" s="367"/>
      <c r="AE30" s="367"/>
      <c r="AF30" s="367"/>
      <c r="AG30" s="367"/>
      <c r="AH30" s="367"/>
      <c r="AI30" s="370"/>
    </row>
    <row r="31" spans="1:35" ht="12.75" customHeight="1">
      <c r="A31" s="314"/>
      <c r="B31" s="314"/>
      <c r="C31" s="314"/>
      <c r="D31" s="849"/>
      <c r="E31" s="314"/>
      <c r="F31" s="314"/>
      <c r="G31" s="314"/>
      <c r="H31" s="314"/>
      <c r="I31" s="314"/>
      <c r="J31" s="314"/>
      <c r="K31" s="314"/>
      <c r="L31" s="314"/>
      <c r="M31" s="314"/>
      <c r="N31" s="314"/>
      <c r="O31" s="314"/>
      <c r="P31" s="314"/>
      <c r="Q31" s="314"/>
      <c r="R31" s="314"/>
      <c r="S31" s="314"/>
      <c r="T31" s="314"/>
      <c r="U31" s="314"/>
      <c r="V31" s="314"/>
      <c r="W31" s="314"/>
      <c r="X31" s="314"/>
      <c r="Y31" s="401"/>
      <c r="Z31" s="314"/>
      <c r="AA31" s="314"/>
      <c r="AB31" s="314"/>
      <c r="AC31" s="314"/>
      <c r="AD31" s="314"/>
      <c r="AE31" s="314"/>
      <c r="AF31" s="314"/>
      <c r="AG31" s="314"/>
      <c r="AH31" s="314"/>
      <c r="AI31" s="314"/>
    </row>
    <row r="32" spans="1:35" ht="12.75" customHeight="1">
      <c r="A32" s="314"/>
      <c r="B32" s="314"/>
      <c r="C32" s="314"/>
      <c r="D32" s="849"/>
      <c r="E32" s="314"/>
      <c r="F32" s="314"/>
      <c r="G32" s="314"/>
      <c r="H32" s="314"/>
      <c r="I32" s="314"/>
      <c r="J32" s="314"/>
      <c r="K32" s="314"/>
      <c r="L32" s="314"/>
      <c r="M32" s="314"/>
      <c r="N32" s="314"/>
      <c r="O32" s="314"/>
      <c r="P32" s="314"/>
      <c r="Q32" s="314"/>
      <c r="R32" s="314"/>
      <c r="S32" s="314"/>
      <c r="T32" s="314"/>
      <c r="U32" s="314"/>
      <c r="V32" s="314"/>
      <c r="W32" s="314"/>
      <c r="X32" s="314"/>
      <c r="Y32" s="401"/>
      <c r="Z32" s="314"/>
      <c r="AA32" s="314"/>
      <c r="AB32" s="314"/>
      <c r="AC32" s="314"/>
      <c r="AD32" s="314"/>
      <c r="AE32" s="314"/>
      <c r="AF32" s="314"/>
      <c r="AG32" s="314"/>
      <c r="AH32" s="314"/>
      <c r="AI32" s="314"/>
    </row>
    <row r="33" spans="1:35" ht="12.75" customHeight="1">
      <c r="A33" s="314"/>
      <c r="B33" s="314"/>
      <c r="C33" s="314"/>
      <c r="D33" s="849"/>
      <c r="E33" s="314"/>
      <c r="F33" s="314"/>
      <c r="G33" s="314"/>
      <c r="H33" s="314"/>
      <c r="I33" s="314"/>
      <c r="J33" s="314"/>
      <c r="K33" s="314"/>
      <c r="L33" s="314"/>
      <c r="M33" s="314"/>
      <c r="N33" s="314"/>
      <c r="O33" s="314"/>
      <c r="P33" s="314"/>
      <c r="Q33" s="314"/>
      <c r="R33" s="314"/>
      <c r="S33" s="314"/>
      <c r="T33" s="314"/>
      <c r="U33" s="314"/>
      <c r="V33" s="314"/>
      <c r="W33" s="314"/>
      <c r="X33" s="314"/>
      <c r="Y33" s="401"/>
      <c r="Z33" s="314"/>
      <c r="AA33" s="314"/>
      <c r="AB33" s="314"/>
      <c r="AC33" s="314"/>
      <c r="AD33" s="314"/>
      <c r="AE33" s="314"/>
      <c r="AF33" s="314"/>
      <c r="AG33" s="314"/>
      <c r="AH33" s="314"/>
      <c r="AI33" s="314"/>
    </row>
    <row r="34" spans="1:35" ht="12.75" customHeight="1">
      <c r="A34" s="314"/>
      <c r="B34" s="314"/>
      <c r="C34" s="314"/>
      <c r="D34" s="849"/>
      <c r="E34" s="314"/>
      <c r="F34" s="314"/>
      <c r="G34" s="314"/>
      <c r="H34" s="314"/>
      <c r="I34" s="314"/>
      <c r="J34" s="314"/>
      <c r="K34" s="314"/>
      <c r="L34" s="314"/>
      <c r="M34" s="314"/>
      <c r="N34" s="314"/>
      <c r="O34" s="314"/>
      <c r="P34" s="314"/>
      <c r="Q34" s="314"/>
      <c r="R34" s="314"/>
      <c r="S34" s="314"/>
      <c r="T34" s="314"/>
      <c r="U34" s="314"/>
      <c r="V34" s="314"/>
      <c r="W34" s="314"/>
      <c r="X34" s="314"/>
      <c r="Y34" s="401"/>
      <c r="Z34" s="314"/>
      <c r="AA34" s="314"/>
      <c r="AB34" s="314"/>
      <c r="AC34" s="314"/>
      <c r="AD34" s="314"/>
      <c r="AE34" s="314"/>
      <c r="AF34" s="314"/>
      <c r="AG34" s="314"/>
      <c r="AH34" s="314"/>
      <c r="AI34" s="314"/>
    </row>
    <row r="35" spans="1:35" ht="12.75" customHeight="1">
      <c r="A35" s="314"/>
      <c r="B35" s="314"/>
      <c r="C35" s="314"/>
      <c r="D35" s="849"/>
      <c r="E35" s="314"/>
      <c r="F35" s="314"/>
      <c r="G35" s="314"/>
      <c r="H35" s="314"/>
      <c r="I35" s="314"/>
      <c r="J35" s="314"/>
      <c r="K35" s="314"/>
      <c r="L35" s="314"/>
      <c r="M35" s="314"/>
      <c r="N35" s="314"/>
      <c r="O35" s="314"/>
      <c r="P35" s="314"/>
      <c r="Q35" s="314"/>
      <c r="R35" s="314"/>
      <c r="S35" s="314"/>
      <c r="T35" s="314"/>
      <c r="U35" s="314"/>
      <c r="V35" s="314"/>
      <c r="W35" s="314"/>
      <c r="X35" s="314"/>
      <c r="Y35" s="401"/>
      <c r="Z35" s="314"/>
      <c r="AA35" s="314"/>
      <c r="AB35" s="314"/>
      <c r="AC35" s="314"/>
      <c r="AD35" s="314"/>
      <c r="AE35" s="314"/>
      <c r="AF35" s="314"/>
      <c r="AG35" s="314"/>
      <c r="AH35" s="314"/>
      <c r="AI35" s="314"/>
    </row>
    <row r="36" spans="1:35" ht="12.75" customHeight="1">
      <c r="A36" s="314"/>
      <c r="B36" s="314"/>
      <c r="C36" s="314"/>
      <c r="D36" s="849"/>
      <c r="E36" s="314"/>
      <c r="F36" s="314"/>
      <c r="G36" s="314"/>
      <c r="H36" s="314"/>
      <c r="I36" s="314"/>
      <c r="J36" s="314"/>
      <c r="K36" s="314"/>
      <c r="L36" s="314"/>
      <c r="M36" s="314"/>
      <c r="N36" s="314"/>
      <c r="O36" s="314"/>
      <c r="P36" s="314"/>
      <c r="Q36" s="314"/>
      <c r="R36" s="314"/>
      <c r="S36" s="314"/>
      <c r="T36" s="314"/>
      <c r="U36" s="314"/>
      <c r="V36" s="314"/>
      <c r="W36" s="314"/>
      <c r="X36" s="314"/>
      <c r="Y36" s="401"/>
      <c r="Z36" s="314"/>
      <c r="AA36" s="314"/>
      <c r="AB36" s="314"/>
      <c r="AC36" s="314"/>
      <c r="AD36" s="314"/>
      <c r="AE36" s="314"/>
      <c r="AF36" s="314"/>
      <c r="AG36" s="314"/>
      <c r="AH36" s="314"/>
      <c r="AI36" s="314"/>
    </row>
    <row r="37" spans="1:35" ht="12.75" customHeight="1">
      <c r="A37" s="314"/>
      <c r="B37" s="314"/>
      <c r="C37" s="314"/>
      <c r="D37" s="849"/>
      <c r="E37" s="314"/>
      <c r="F37" s="314"/>
      <c r="G37" s="314"/>
      <c r="H37" s="314"/>
      <c r="I37" s="314"/>
      <c r="J37" s="314"/>
      <c r="K37" s="314"/>
      <c r="L37" s="314"/>
      <c r="M37" s="314"/>
      <c r="N37" s="314"/>
      <c r="O37" s="314"/>
      <c r="P37" s="314"/>
      <c r="Q37" s="314"/>
      <c r="R37" s="314"/>
      <c r="S37" s="314"/>
      <c r="T37" s="314"/>
      <c r="U37" s="314"/>
      <c r="V37" s="314"/>
      <c r="W37" s="314"/>
      <c r="X37" s="314"/>
      <c r="Y37" s="401"/>
      <c r="Z37" s="314"/>
      <c r="AA37" s="314"/>
      <c r="AB37" s="314"/>
      <c r="AC37" s="314"/>
      <c r="AD37" s="314"/>
      <c r="AE37" s="314"/>
      <c r="AF37" s="314"/>
      <c r="AG37" s="314"/>
      <c r="AH37" s="314"/>
      <c r="AI37" s="314"/>
    </row>
    <row r="38" spans="1:35" ht="12.75" customHeight="1">
      <c r="A38" s="314"/>
      <c r="B38" s="314"/>
      <c r="C38" s="314"/>
      <c r="D38" s="849"/>
      <c r="E38" s="314"/>
      <c r="F38" s="314"/>
      <c r="G38" s="314"/>
      <c r="H38" s="314"/>
      <c r="I38" s="314"/>
      <c r="J38" s="314"/>
      <c r="K38" s="314"/>
      <c r="L38" s="314"/>
      <c r="M38" s="314"/>
      <c r="N38" s="314"/>
      <c r="O38" s="314"/>
      <c r="P38" s="314"/>
      <c r="Q38" s="314"/>
      <c r="R38" s="314"/>
      <c r="S38" s="314"/>
      <c r="T38" s="314"/>
      <c r="U38" s="314"/>
      <c r="V38" s="314"/>
      <c r="W38" s="314"/>
      <c r="X38" s="314"/>
      <c r="Y38" s="401"/>
      <c r="Z38" s="314"/>
      <c r="AA38" s="314"/>
      <c r="AB38" s="314"/>
      <c r="AC38" s="314"/>
      <c r="AD38" s="314"/>
      <c r="AE38" s="314"/>
      <c r="AF38" s="314"/>
      <c r="AG38" s="314"/>
      <c r="AH38" s="314"/>
      <c r="AI38" s="314"/>
    </row>
    <row r="39" spans="1:35" ht="12.75" customHeight="1">
      <c r="A39" s="314"/>
      <c r="B39" s="314"/>
      <c r="C39" s="314"/>
      <c r="D39" s="849"/>
      <c r="E39" s="314"/>
      <c r="F39" s="314"/>
      <c r="G39" s="314"/>
      <c r="H39" s="314"/>
      <c r="I39" s="314"/>
      <c r="J39" s="314"/>
      <c r="K39" s="314"/>
      <c r="L39" s="314"/>
      <c r="M39" s="314"/>
      <c r="N39" s="314"/>
      <c r="O39" s="314"/>
      <c r="P39" s="314"/>
      <c r="Q39" s="314"/>
      <c r="R39" s="314"/>
      <c r="S39" s="314"/>
      <c r="T39" s="314"/>
      <c r="U39" s="314"/>
      <c r="V39" s="314"/>
      <c r="W39" s="314"/>
      <c r="X39" s="314"/>
      <c r="Y39" s="401"/>
      <c r="Z39" s="314"/>
      <c r="AA39" s="314"/>
      <c r="AB39" s="314"/>
      <c r="AC39" s="314"/>
      <c r="AD39" s="314"/>
      <c r="AE39" s="314"/>
      <c r="AF39" s="314"/>
      <c r="AG39" s="314"/>
      <c r="AH39" s="314"/>
      <c r="AI39" s="314"/>
    </row>
    <row r="40" spans="1:35" ht="12.75" customHeight="1">
      <c r="A40" s="314"/>
      <c r="B40" s="314"/>
      <c r="C40" s="314"/>
      <c r="D40" s="849"/>
      <c r="E40" s="314"/>
      <c r="F40" s="314"/>
      <c r="G40" s="314"/>
      <c r="H40" s="314"/>
      <c r="I40" s="314"/>
      <c r="J40" s="314"/>
      <c r="K40" s="314"/>
      <c r="L40" s="314"/>
      <c r="M40" s="314"/>
      <c r="N40" s="314"/>
      <c r="O40" s="314"/>
      <c r="P40" s="314"/>
      <c r="Q40" s="314"/>
      <c r="R40" s="314"/>
      <c r="S40" s="314"/>
      <c r="T40" s="314"/>
      <c r="U40" s="314"/>
      <c r="V40" s="314"/>
      <c r="W40" s="314"/>
      <c r="X40" s="314"/>
      <c r="Y40" s="401"/>
      <c r="Z40" s="314"/>
      <c r="AA40" s="314"/>
      <c r="AB40" s="314"/>
      <c r="AC40" s="314"/>
      <c r="AD40" s="314"/>
      <c r="AE40" s="314"/>
      <c r="AF40" s="314"/>
      <c r="AG40" s="314"/>
      <c r="AH40" s="314"/>
      <c r="AI40" s="314"/>
    </row>
    <row r="41" spans="1:35" ht="12.75" customHeight="1">
      <c r="A41" s="314"/>
      <c r="B41" s="314"/>
      <c r="C41" s="314"/>
      <c r="D41" s="849"/>
      <c r="E41" s="314"/>
      <c r="F41" s="314"/>
      <c r="G41" s="314"/>
      <c r="H41" s="314"/>
      <c r="I41" s="314"/>
      <c r="J41" s="314"/>
      <c r="K41" s="314"/>
      <c r="L41" s="314"/>
      <c r="M41" s="314"/>
      <c r="N41" s="314"/>
      <c r="O41" s="314"/>
      <c r="P41" s="314"/>
      <c r="Q41" s="314"/>
      <c r="R41" s="314"/>
      <c r="S41" s="314"/>
      <c r="T41" s="314"/>
      <c r="U41" s="314"/>
      <c r="V41" s="314"/>
      <c r="W41" s="314"/>
      <c r="X41" s="314"/>
      <c r="Y41" s="401"/>
      <c r="Z41" s="314"/>
      <c r="AA41" s="314"/>
      <c r="AB41" s="314"/>
      <c r="AC41" s="314"/>
      <c r="AD41" s="314"/>
      <c r="AE41" s="314"/>
      <c r="AF41" s="314"/>
      <c r="AG41" s="314"/>
      <c r="AH41" s="314"/>
      <c r="AI41" s="314"/>
    </row>
    <row r="42" spans="1:35" ht="12.75" customHeight="1">
      <c r="A42" s="314"/>
      <c r="B42" s="314"/>
      <c r="C42" s="314"/>
      <c r="D42" s="849"/>
      <c r="E42" s="314"/>
      <c r="F42" s="314"/>
      <c r="G42" s="314"/>
      <c r="H42" s="314"/>
      <c r="I42" s="314"/>
      <c r="J42" s="314"/>
      <c r="K42" s="314"/>
      <c r="L42" s="314"/>
      <c r="M42" s="314"/>
      <c r="N42" s="314"/>
      <c r="O42" s="314"/>
      <c r="P42" s="314"/>
      <c r="Q42" s="314"/>
      <c r="R42" s="314"/>
      <c r="S42" s="314"/>
      <c r="T42" s="314"/>
      <c r="U42" s="314"/>
      <c r="V42" s="314"/>
      <c r="W42" s="314"/>
      <c r="X42" s="314"/>
      <c r="Y42" s="401"/>
      <c r="Z42" s="314"/>
      <c r="AA42" s="314"/>
      <c r="AB42" s="314"/>
      <c r="AC42" s="314"/>
      <c r="AD42" s="314"/>
      <c r="AE42" s="314"/>
      <c r="AF42" s="314"/>
      <c r="AG42" s="314"/>
      <c r="AH42" s="314"/>
      <c r="AI42" s="314"/>
    </row>
    <row r="43" spans="1:35" ht="12.75" customHeight="1">
      <c r="A43" s="314"/>
      <c r="B43" s="314"/>
      <c r="C43" s="314"/>
      <c r="D43" s="849"/>
      <c r="E43" s="314"/>
      <c r="F43" s="314"/>
      <c r="G43" s="314"/>
      <c r="H43" s="314"/>
      <c r="I43" s="314"/>
      <c r="J43" s="314"/>
      <c r="K43" s="314"/>
      <c r="L43" s="314"/>
      <c r="M43" s="314"/>
      <c r="N43" s="314"/>
      <c r="O43" s="314"/>
      <c r="P43" s="314"/>
      <c r="Q43" s="314"/>
      <c r="R43" s="314"/>
      <c r="S43" s="314"/>
      <c r="T43" s="314"/>
      <c r="U43" s="314"/>
      <c r="V43" s="314"/>
      <c r="W43" s="314"/>
      <c r="X43" s="314"/>
      <c r="Y43" s="401"/>
      <c r="Z43" s="314"/>
      <c r="AA43" s="314"/>
      <c r="AB43" s="314"/>
      <c r="AC43" s="314"/>
      <c r="AD43" s="314"/>
      <c r="AE43" s="314"/>
      <c r="AF43" s="314"/>
      <c r="AG43" s="314"/>
      <c r="AH43" s="314"/>
      <c r="AI43" s="314"/>
    </row>
    <row r="44" spans="1:35" ht="12.75" customHeight="1">
      <c r="A44" s="314"/>
      <c r="B44" s="314"/>
      <c r="C44" s="314"/>
      <c r="D44" s="849"/>
      <c r="E44" s="314"/>
      <c r="F44" s="314"/>
      <c r="G44" s="314"/>
      <c r="H44" s="314"/>
      <c r="I44" s="314"/>
      <c r="J44" s="314"/>
      <c r="K44" s="314"/>
      <c r="L44" s="314"/>
      <c r="M44" s="314"/>
      <c r="N44" s="314"/>
      <c r="O44" s="314"/>
      <c r="P44" s="314"/>
      <c r="Q44" s="314"/>
      <c r="R44" s="314"/>
      <c r="S44" s="314"/>
      <c r="T44" s="314"/>
      <c r="U44" s="314"/>
      <c r="V44" s="314"/>
      <c r="W44" s="314"/>
      <c r="X44" s="314"/>
      <c r="Y44" s="401"/>
      <c r="Z44" s="314"/>
      <c r="AA44" s="314"/>
      <c r="AB44" s="314"/>
      <c r="AC44" s="314"/>
      <c r="AD44" s="314"/>
      <c r="AE44" s="314"/>
      <c r="AF44" s="314"/>
      <c r="AG44" s="314"/>
      <c r="AH44" s="314"/>
      <c r="AI44" s="314"/>
    </row>
    <row r="45" spans="1:35" ht="12.75" customHeight="1">
      <c r="A45" s="314"/>
      <c r="B45" s="314"/>
      <c r="C45" s="314"/>
      <c r="D45" s="849"/>
      <c r="E45" s="314"/>
      <c r="F45" s="314"/>
      <c r="G45" s="314"/>
      <c r="H45" s="314"/>
      <c r="I45" s="314"/>
      <c r="J45" s="314"/>
      <c r="K45" s="314"/>
      <c r="L45" s="314"/>
      <c r="M45" s="314"/>
      <c r="N45" s="314"/>
      <c r="O45" s="314"/>
      <c r="P45" s="314"/>
      <c r="Q45" s="314"/>
      <c r="R45" s="314"/>
      <c r="S45" s="314"/>
      <c r="T45" s="314"/>
      <c r="U45" s="314"/>
      <c r="V45" s="314"/>
      <c r="W45" s="314"/>
      <c r="X45" s="314"/>
      <c r="Y45" s="401"/>
      <c r="Z45" s="314"/>
      <c r="AA45" s="314"/>
      <c r="AB45" s="314"/>
      <c r="AC45" s="314"/>
      <c r="AD45" s="314"/>
      <c r="AE45" s="314"/>
      <c r="AF45" s="314"/>
      <c r="AG45" s="314"/>
      <c r="AH45" s="314"/>
      <c r="AI45" s="314"/>
    </row>
    <row r="46" spans="1:35" ht="12.75" customHeight="1">
      <c r="A46" s="314"/>
      <c r="B46" s="314"/>
      <c r="C46" s="314"/>
      <c r="D46" s="849"/>
      <c r="E46" s="314"/>
      <c r="F46" s="314"/>
      <c r="G46" s="314"/>
      <c r="H46" s="314"/>
      <c r="I46" s="314"/>
      <c r="J46" s="314"/>
      <c r="K46" s="314"/>
      <c r="L46" s="314"/>
      <c r="M46" s="314"/>
      <c r="N46" s="314"/>
      <c r="O46" s="314"/>
      <c r="P46" s="314"/>
      <c r="Q46" s="314"/>
      <c r="R46" s="314"/>
      <c r="S46" s="314"/>
      <c r="T46" s="314"/>
      <c r="U46" s="314"/>
      <c r="V46" s="314"/>
      <c r="W46" s="314"/>
      <c r="X46" s="314"/>
      <c r="Y46" s="401"/>
      <c r="Z46" s="314"/>
      <c r="AA46" s="314"/>
      <c r="AB46" s="314"/>
      <c r="AC46" s="314"/>
      <c r="AD46" s="314"/>
      <c r="AE46" s="314"/>
      <c r="AF46" s="314"/>
      <c r="AG46" s="314"/>
      <c r="AH46" s="314"/>
      <c r="AI46" s="314"/>
    </row>
    <row r="47" spans="1:35" ht="12.75" customHeight="1">
      <c r="A47" s="314"/>
      <c r="B47" s="314"/>
      <c r="C47" s="314"/>
      <c r="D47" s="849"/>
      <c r="E47" s="314"/>
      <c r="F47" s="314"/>
      <c r="G47" s="314"/>
      <c r="H47" s="314"/>
      <c r="I47" s="314"/>
      <c r="J47" s="314"/>
      <c r="K47" s="314"/>
      <c r="L47" s="314"/>
      <c r="M47" s="314"/>
      <c r="N47" s="314"/>
      <c r="O47" s="314"/>
      <c r="P47" s="314"/>
      <c r="Q47" s="314"/>
      <c r="R47" s="314"/>
      <c r="S47" s="314"/>
      <c r="T47" s="314"/>
      <c r="U47" s="314"/>
      <c r="V47" s="314"/>
      <c r="W47" s="314"/>
      <c r="X47" s="314"/>
      <c r="Y47" s="401"/>
      <c r="Z47" s="314"/>
      <c r="AA47" s="314"/>
      <c r="AB47" s="314"/>
      <c r="AC47" s="314"/>
      <c r="AD47" s="314"/>
      <c r="AE47" s="314"/>
      <c r="AF47" s="314"/>
      <c r="AG47" s="314"/>
      <c r="AH47" s="314"/>
      <c r="AI47" s="314"/>
    </row>
    <row r="48" spans="1:35" ht="12.75" customHeight="1">
      <c r="A48" s="314"/>
      <c r="B48" s="314"/>
      <c r="C48" s="314"/>
      <c r="D48" s="849"/>
      <c r="E48" s="314"/>
      <c r="F48" s="314"/>
      <c r="G48" s="314"/>
      <c r="H48" s="314"/>
      <c r="I48" s="314"/>
      <c r="J48" s="314"/>
      <c r="K48" s="314"/>
      <c r="L48" s="314"/>
      <c r="M48" s="314"/>
      <c r="N48" s="314"/>
      <c r="O48" s="314"/>
      <c r="P48" s="314"/>
      <c r="Q48" s="314"/>
      <c r="R48" s="314"/>
      <c r="S48" s="314"/>
      <c r="T48" s="314"/>
      <c r="U48" s="314"/>
      <c r="V48" s="314"/>
      <c r="W48" s="314"/>
      <c r="X48" s="314"/>
      <c r="Y48" s="401"/>
      <c r="Z48" s="314"/>
      <c r="AA48" s="314"/>
      <c r="AB48" s="314"/>
      <c r="AC48" s="314"/>
      <c r="AD48" s="314"/>
      <c r="AE48" s="314"/>
      <c r="AF48" s="314"/>
      <c r="AG48" s="314"/>
      <c r="AH48" s="314"/>
      <c r="AI48" s="314"/>
    </row>
    <row r="49" spans="1:35" ht="12.75" customHeight="1">
      <c r="A49" s="314"/>
      <c r="B49" s="314"/>
      <c r="C49" s="314"/>
      <c r="D49" s="849"/>
      <c r="E49" s="314"/>
      <c r="F49" s="314"/>
      <c r="G49" s="314"/>
      <c r="H49" s="314"/>
      <c r="I49" s="314"/>
      <c r="J49" s="314"/>
      <c r="K49" s="314"/>
      <c r="L49" s="314"/>
      <c r="M49" s="314"/>
      <c r="N49" s="314"/>
      <c r="O49" s="314"/>
      <c r="P49" s="314"/>
      <c r="Q49" s="314"/>
      <c r="R49" s="314"/>
      <c r="S49" s="314"/>
      <c r="T49" s="314"/>
      <c r="U49" s="314"/>
      <c r="V49" s="314"/>
      <c r="W49" s="314"/>
      <c r="X49" s="314"/>
      <c r="Y49" s="401"/>
      <c r="Z49" s="314"/>
      <c r="AA49" s="314"/>
      <c r="AB49" s="314"/>
      <c r="AC49" s="314"/>
      <c r="AD49" s="314"/>
      <c r="AE49" s="314"/>
      <c r="AF49" s="314"/>
      <c r="AG49" s="314"/>
      <c r="AH49" s="314"/>
      <c r="AI49" s="314"/>
    </row>
    <row r="50" spans="1:35" ht="12.75" customHeight="1">
      <c r="A50" s="314"/>
      <c r="B50" s="314"/>
      <c r="C50" s="314"/>
      <c r="D50" s="849"/>
      <c r="E50" s="314"/>
      <c r="F50" s="314"/>
      <c r="G50" s="314"/>
      <c r="H50" s="314"/>
      <c r="I50" s="314"/>
      <c r="J50" s="314"/>
      <c r="K50" s="314"/>
      <c r="L50" s="314"/>
      <c r="M50" s="314"/>
      <c r="N50" s="314"/>
      <c r="O50" s="314"/>
      <c r="P50" s="314"/>
      <c r="Q50" s="314"/>
      <c r="R50" s="314"/>
      <c r="S50" s="314"/>
      <c r="T50" s="314"/>
      <c r="U50" s="314"/>
      <c r="V50" s="314"/>
      <c r="W50" s="314"/>
      <c r="X50" s="314"/>
      <c r="Y50" s="401"/>
      <c r="Z50" s="314"/>
      <c r="AA50" s="314"/>
      <c r="AB50" s="314"/>
      <c r="AC50" s="314"/>
      <c r="AD50" s="314"/>
      <c r="AE50" s="314"/>
      <c r="AF50" s="314"/>
      <c r="AG50" s="314"/>
      <c r="AH50" s="314"/>
      <c r="AI50" s="314"/>
    </row>
    <row r="51" spans="1:35" ht="12.75" customHeight="1">
      <c r="A51" s="314"/>
      <c r="B51" s="314"/>
      <c r="C51" s="314"/>
      <c r="D51" s="849"/>
      <c r="E51" s="314"/>
      <c r="F51" s="314"/>
      <c r="G51" s="314"/>
      <c r="H51" s="314"/>
      <c r="I51" s="314"/>
      <c r="J51" s="314"/>
      <c r="K51" s="314"/>
      <c r="L51" s="314"/>
      <c r="M51" s="314"/>
      <c r="N51" s="314"/>
      <c r="O51" s="314"/>
      <c r="P51" s="314"/>
      <c r="Q51" s="314"/>
      <c r="R51" s="314"/>
      <c r="S51" s="314"/>
      <c r="T51" s="314"/>
      <c r="U51" s="314"/>
      <c r="V51" s="314"/>
      <c r="W51" s="314"/>
      <c r="X51" s="314"/>
      <c r="Y51" s="401"/>
      <c r="Z51" s="314"/>
      <c r="AA51" s="314"/>
      <c r="AB51" s="314"/>
      <c r="AC51" s="314"/>
      <c r="AD51" s="314"/>
      <c r="AE51" s="314"/>
      <c r="AF51" s="314"/>
      <c r="AG51" s="314"/>
      <c r="AH51" s="314"/>
      <c r="AI51" s="314"/>
    </row>
    <row r="52" spans="1:35" ht="12.75" customHeight="1">
      <c r="A52" s="314"/>
      <c r="B52" s="314"/>
      <c r="C52" s="314"/>
      <c r="D52" s="849"/>
      <c r="E52" s="314"/>
      <c r="F52" s="314"/>
      <c r="G52" s="314"/>
      <c r="H52" s="314"/>
      <c r="I52" s="314"/>
      <c r="J52" s="314"/>
      <c r="K52" s="314"/>
      <c r="L52" s="314"/>
      <c r="M52" s="314"/>
      <c r="N52" s="314"/>
      <c r="O52" s="314"/>
      <c r="P52" s="314"/>
      <c r="Q52" s="314"/>
      <c r="R52" s="314"/>
      <c r="S52" s="314"/>
      <c r="T52" s="314"/>
      <c r="U52" s="314"/>
      <c r="V52" s="314"/>
      <c r="W52" s="314"/>
      <c r="X52" s="314"/>
      <c r="Y52" s="401"/>
      <c r="Z52" s="314"/>
      <c r="AA52" s="314"/>
      <c r="AB52" s="314"/>
      <c r="AC52" s="314"/>
      <c r="AD52" s="314"/>
      <c r="AE52" s="314"/>
      <c r="AF52" s="314"/>
      <c r="AG52" s="314"/>
      <c r="AH52" s="314"/>
      <c r="AI52" s="314"/>
    </row>
    <row r="53" spans="1:35" ht="12.75" customHeight="1">
      <c r="A53" s="314"/>
      <c r="B53" s="314"/>
      <c r="C53" s="314"/>
      <c r="D53" s="849"/>
      <c r="E53" s="314"/>
      <c r="F53" s="314"/>
      <c r="G53" s="314"/>
      <c r="H53" s="314"/>
      <c r="I53" s="314"/>
      <c r="J53" s="314"/>
      <c r="K53" s="314"/>
      <c r="L53" s="314"/>
      <c r="M53" s="314"/>
      <c r="N53" s="314"/>
      <c r="O53" s="314"/>
      <c r="P53" s="314"/>
      <c r="Q53" s="314"/>
      <c r="R53" s="314"/>
      <c r="S53" s="314"/>
      <c r="T53" s="314"/>
      <c r="U53" s="314"/>
      <c r="V53" s="314"/>
      <c r="W53" s="314"/>
      <c r="X53" s="314"/>
      <c r="Y53" s="401"/>
      <c r="Z53" s="314"/>
      <c r="AA53" s="314"/>
      <c r="AB53" s="314"/>
      <c r="AC53" s="314"/>
      <c r="AD53" s="314"/>
      <c r="AE53" s="314"/>
      <c r="AF53" s="314"/>
      <c r="AG53" s="314"/>
      <c r="AH53" s="314"/>
      <c r="AI53" s="314"/>
    </row>
    <row r="54" spans="1:35" ht="12.75" customHeight="1">
      <c r="A54" s="314"/>
      <c r="B54" s="314"/>
      <c r="C54" s="314"/>
      <c r="D54" s="849"/>
      <c r="E54" s="314"/>
      <c r="F54" s="314"/>
      <c r="G54" s="314"/>
      <c r="H54" s="314"/>
      <c r="I54" s="314"/>
      <c r="J54" s="314"/>
      <c r="K54" s="314"/>
      <c r="L54" s="314"/>
      <c r="M54" s="314"/>
      <c r="N54" s="314"/>
      <c r="O54" s="314"/>
      <c r="P54" s="314"/>
      <c r="Q54" s="314"/>
      <c r="R54" s="314"/>
      <c r="S54" s="314"/>
      <c r="T54" s="314"/>
      <c r="U54" s="314"/>
      <c r="V54" s="314"/>
      <c r="W54" s="314"/>
      <c r="X54" s="314"/>
      <c r="Y54" s="401"/>
      <c r="Z54" s="314"/>
      <c r="AA54" s="314"/>
      <c r="AB54" s="314"/>
      <c r="AC54" s="314"/>
      <c r="AD54" s="314"/>
      <c r="AE54" s="314"/>
      <c r="AF54" s="314"/>
      <c r="AG54" s="314"/>
      <c r="AH54" s="314"/>
      <c r="AI54" s="314"/>
    </row>
    <row r="55" spans="1:35" ht="12.75" customHeight="1">
      <c r="A55" s="314"/>
      <c r="B55" s="314"/>
      <c r="C55" s="314"/>
      <c r="D55" s="849"/>
      <c r="E55" s="314"/>
      <c r="F55" s="314"/>
      <c r="G55" s="314"/>
      <c r="H55" s="314"/>
      <c r="I55" s="314"/>
      <c r="J55" s="314"/>
      <c r="K55" s="314"/>
      <c r="L55" s="314"/>
      <c r="M55" s="314"/>
      <c r="N55" s="314"/>
      <c r="O55" s="314"/>
      <c r="P55" s="314"/>
      <c r="Q55" s="314"/>
      <c r="R55" s="314"/>
      <c r="S55" s="314"/>
      <c r="T55" s="314"/>
      <c r="U55" s="314"/>
      <c r="V55" s="314"/>
      <c r="W55" s="314"/>
      <c r="X55" s="314"/>
      <c r="Y55" s="401"/>
      <c r="Z55" s="314"/>
      <c r="AA55" s="314"/>
      <c r="AB55" s="314"/>
      <c r="AC55" s="314"/>
      <c r="AD55" s="314"/>
      <c r="AE55" s="314"/>
      <c r="AF55" s="314"/>
      <c r="AG55" s="314"/>
      <c r="AH55" s="314"/>
      <c r="AI55" s="314"/>
    </row>
    <row r="56" spans="1:35" ht="12.75" customHeight="1">
      <c r="A56" s="314"/>
      <c r="B56" s="314"/>
      <c r="C56" s="314"/>
      <c r="D56" s="849"/>
      <c r="E56" s="314"/>
      <c r="F56" s="314"/>
      <c r="G56" s="314"/>
      <c r="H56" s="314"/>
      <c r="I56" s="314"/>
      <c r="J56" s="314"/>
      <c r="K56" s="314"/>
      <c r="L56" s="314"/>
      <c r="M56" s="314"/>
      <c r="N56" s="314"/>
      <c r="O56" s="314"/>
      <c r="P56" s="314"/>
      <c r="Q56" s="314"/>
      <c r="R56" s="314"/>
      <c r="S56" s="314"/>
      <c r="T56" s="314"/>
      <c r="U56" s="314"/>
      <c r="V56" s="314"/>
      <c r="W56" s="314"/>
      <c r="X56" s="314"/>
      <c r="Y56" s="401"/>
      <c r="Z56" s="314"/>
      <c r="AA56" s="314"/>
      <c r="AB56" s="314"/>
      <c r="AC56" s="314"/>
      <c r="AD56" s="314"/>
      <c r="AE56" s="314"/>
      <c r="AF56" s="314"/>
      <c r="AG56" s="314"/>
      <c r="AH56" s="314"/>
      <c r="AI56" s="314"/>
    </row>
    <row r="57" spans="1:35" ht="12.75" customHeight="1">
      <c r="A57" s="314"/>
      <c r="B57" s="314"/>
      <c r="C57" s="314"/>
      <c r="D57" s="849"/>
      <c r="E57" s="314"/>
      <c r="F57" s="314"/>
      <c r="G57" s="314"/>
      <c r="H57" s="314"/>
      <c r="I57" s="314"/>
      <c r="J57" s="314"/>
      <c r="K57" s="314"/>
      <c r="L57" s="314"/>
      <c r="M57" s="314"/>
      <c r="N57" s="314"/>
      <c r="O57" s="314"/>
      <c r="P57" s="314"/>
      <c r="Q57" s="314"/>
      <c r="R57" s="314"/>
      <c r="S57" s="314"/>
      <c r="T57" s="314"/>
      <c r="U57" s="314"/>
      <c r="V57" s="314"/>
      <c r="W57" s="314"/>
      <c r="X57" s="314"/>
      <c r="Y57" s="401"/>
      <c r="Z57" s="314"/>
      <c r="AA57" s="314"/>
      <c r="AB57" s="314"/>
      <c r="AC57" s="314"/>
      <c r="AD57" s="314"/>
      <c r="AE57" s="314"/>
      <c r="AF57" s="314"/>
      <c r="AG57" s="314"/>
      <c r="AH57" s="314"/>
      <c r="AI57" s="314"/>
    </row>
    <row r="58" spans="1:35" ht="12.75" customHeight="1">
      <c r="A58" s="314"/>
      <c r="B58" s="314"/>
      <c r="C58" s="314"/>
      <c r="D58" s="849"/>
      <c r="E58" s="314"/>
      <c r="F58" s="314"/>
      <c r="G58" s="314"/>
      <c r="H58" s="314"/>
      <c r="I58" s="314"/>
      <c r="J58" s="314"/>
      <c r="K58" s="314"/>
      <c r="L58" s="314"/>
      <c r="M58" s="314"/>
      <c r="N58" s="314"/>
      <c r="O58" s="314"/>
      <c r="P58" s="314"/>
      <c r="Q58" s="314"/>
      <c r="R58" s="314"/>
      <c r="S58" s="314"/>
      <c r="T58" s="314"/>
      <c r="U58" s="314"/>
      <c r="V58" s="314"/>
      <c r="W58" s="314"/>
      <c r="X58" s="314"/>
      <c r="Y58" s="401"/>
      <c r="Z58" s="314"/>
      <c r="AA58" s="314"/>
      <c r="AB58" s="314"/>
      <c r="AC58" s="314"/>
      <c r="AD58" s="314"/>
      <c r="AE58" s="314"/>
      <c r="AF58" s="314"/>
      <c r="AG58" s="314"/>
      <c r="AH58" s="314"/>
      <c r="AI58" s="314"/>
    </row>
    <row r="59" spans="1:35" ht="12.75" customHeight="1">
      <c r="A59" s="314"/>
      <c r="B59" s="314"/>
      <c r="C59" s="314"/>
      <c r="D59" s="849"/>
      <c r="E59" s="314"/>
      <c r="F59" s="314"/>
      <c r="G59" s="314"/>
      <c r="H59" s="314"/>
      <c r="I59" s="314"/>
      <c r="J59" s="314"/>
      <c r="K59" s="314"/>
      <c r="L59" s="314"/>
      <c r="M59" s="314"/>
      <c r="N59" s="314"/>
      <c r="O59" s="314"/>
      <c r="P59" s="314"/>
      <c r="Q59" s="314"/>
      <c r="R59" s="314"/>
      <c r="S59" s="314"/>
      <c r="T59" s="314"/>
      <c r="U59" s="314"/>
      <c r="V59" s="314"/>
      <c r="W59" s="314"/>
      <c r="X59" s="314"/>
      <c r="Y59" s="401"/>
      <c r="Z59" s="314"/>
      <c r="AA59" s="314"/>
      <c r="AB59" s="314"/>
      <c r="AC59" s="314"/>
      <c r="AD59" s="314"/>
      <c r="AE59" s="314"/>
      <c r="AF59" s="314"/>
      <c r="AG59" s="314"/>
      <c r="AH59" s="314"/>
      <c r="AI59" s="314"/>
    </row>
    <row r="60" spans="1:35" ht="12.75" customHeight="1">
      <c r="A60" s="314"/>
      <c r="B60" s="314"/>
      <c r="C60" s="314"/>
      <c r="D60" s="849"/>
      <c r="E60" s="314"/>
      <c r="F60" s="314"/>
      <c r="G60" s="314"/>
      <c r="H60" s="314"/>
      <c r="I60" s="314"/>
      <c r="J60" s="314"/>
      <c r="K60" s="314"/>
      <c r="L60" s="314"/>
      <c r="M60" s="314"/>
      <c r="N60" s="314"/>
      <c r="O60" s="314"/>
      <c r="P60" s="314"/>
      <c r="Q60" s="314"/>
      <c r="R60" s="314"/>
      <c r="S60" s="314"/>
      <c r="T60" s="314"/>
      <c r="U60" s="314"/>
      <c r="V60" s="314"/>
      <c r="W60" s="314"/>
      <c r="X60" s="314"/>
      <c r="Y60" s="401"/>
      <c r="Z60" s="314"/>
      <c r="AA60" s="314"/>
      <c r="AB60" s="314"/>
      <c r="AC60" s="314"/>
      <c r="AD60" s="314"/>
      <c r="AE60" s="314"/>
      <c r="AF60" s="314"/>
      <c r="AG60" s="314"/>
      <c r="AH60" s="314"/>
      <c r="AI60" s="314"/>
    </row>
    <row r="61" spans="1:35" ht="12.75" customHeight="1">
      <c r="A61" s="314"/>
      <c r="B61" s="314"/>
      <c r="C61" s="314"/>
      <c r="D61" s="849"/>
      <c r="E61" s="314"/>
      <c r="F61" s="314"/>
      <c r="G61" s="314"/>
      <c r="H61" s="314"/>
      <c r="I61" s="314"/>
      <c r="J61" s="314"/>
      <c r="K61" s="314"/>
      <c r="L61" s="314"/>
      <c r="M61" s="314"/>
      <c r="N61" s="314"/>
      <c r="O61" s="314"/>
      <c r="P61" s="314"/>
      <c r="Q61" s="314"/>
      <c r="R61" s="314"/>
      <c r="S61" s="314"/>
      <c r="T61" s="314"/>
      <c r="U61" s="314"/>
      <c r="V61" s="314"/>
      <c r="W61" s="314"/>
      <c r="X61" s="314"/>
      <c r="Y61" s="401"/>
      <c r="Z61" s="314"/>
      <c r="AA61" s="314"/>
      <c r="AB61" s="314"/>
      <c r="AC61" s="314"/>
      <c r="AD61" s="314"/>
      <c r="AE61" s="314"/>
      <c r="AF61" s="314"/>
      <c r="AG61" s="314"/>
      <c r="AH61" s="314"/>
      <c r="AI61" s="314"/>
    </row>
    <row r="62" spans="1:35" ht="12.75" customHeight="1">
      <c r="A62" s="314"/>
      <c r="B62" s="314"/>
      <c r="C62" s="314"/>
      <c r="D62" s="849"/>
      <c r="E62" s="314"/>
      <c r="F62" s="314"/>
      <c r="G62" s="314"/>
      <c r="H62" s="314"/>
      <c r="I62" s="314"/>
      <c r="J62" s="314"/>
      <c r="K62" s="314"/>
      <c r="L62" s="314"/>
      <c r="M62" s="314"/>
      <c r="N62" s="314"/>
      <c r="O62" s="314"/>
      <c r="P62" s="314"/>
      <c r="Q62" s="314"/>
      <c r="R62" s="314"/>
      <c r="S62" s="314"/>
      <c r="T62" s="314"/>
      <c r="U62" s="314"/>
      <c r="V62" s="314"/>
      <c r="W62" s="314"/>
      <c r="X62" s="314"/>
      <c r="Y62" s="401"/>
      <c r="Z62" s="314"/>
      <c r="AA62" s="314"/>
      <c r="AB62" s="314"/>
      <c r="AC62" s="314"/>
      <c r="AD62" s="314"/>
      <c r="AE62" s="314"/>
      <c r="AF62" s="314"/>
      <c r="AG62" s="314"/>
      <c r="AH62" s="314"/>
      <c r="AI62" s="314"/>
    </row>
    <row r="63" spans="1:35" ht="12.75" customHeight="1">
      <c r="A63" s="314"/>
      <c r="B63" s="314"/>
      <c r="C63" s="314"/>
      <c r="D63" s="849"/>
      <c r="E63" s="314"/>
      <c r="F63" s="314"/>
      <c r="G63" s="314"/>
      <c r="H63" s="314"/>
      <c r="I63" s="314"/>
      <c r="J63" s="314"/>
      <c r="K63" s="314"/>
      <c r="L63" s="314"/>
      <c r="M63" s="314"/>
      <c r="N63" s="314"/>
      <c r="O63" s="314"/>
      <c r="P63" s="314"/>
      <c r="Q63" s="314"/>
      <c r="R63" s="314"/>
      <c r="S63" s="314"/>
      <c r="T63" s="314"/>
      <c r="U63" s="314"/>
      <c r="V63" s="314"/>
      <c r="W63" s="314"/>
      <c r="X63" s="314"/>
      <c r="Y63" s="401"/>
      <c r="Z63" s="314"/>
      <c r="AA63" s="314"/>
      <c r="AB63" s="314"/>
      <c r="AC63" s="314"/>
      <c r="AD63" s="314"/>
      <c r="AE63" s="314"/>
      <c r="AF63" s="314"/>
      <c r="AG63" s="314"/>
      <c r="AH63" s="314"/>
      <c r="AI63" s="314"/>
    </row>
    <row r="64" spans="1:35" ht="12.75" customHeight="1">
      <c r="A64" s="314"/>
      <c r="B64" s="314"/>
      <c r="C64" s="314"/>
      <c r="D64" s="849"/>
      <c r="E64" s="314"/>
      <c r="F64" s="314"/>
      <c r="G64" s="314"/>
      <c r="H64" s="314"/>
      <c r="I64" s="314"/>
      <c r="J64" s="314"/>
      <c r="K64" s="314"/>
      <c r="L64" s="314"/>
      <c r="M64" s="314"/>
      <c r="N64" s="314"/>
      <c r="O64" s="314"/>
      <c r="P64" s="314"/>
      <c r="Q64" s="314"/>
      <c r="R64" s="314"/>
      <c r="S64" s="314"/>
      <c r="T64" s="314"/>
      <c r="U64" s="314"/>
      <c r="V64" s="314"/>
      <c r="W64" s="314"/>
      <c r="X64" s="314"/>
      <c r="Y64" s="401"/>
      <c r="Z64" s="314"/>
      <c r="AA64" s="314"/>
      <c r="AB64" s="314"/>
      <c r="AC64" s="314"/>
      <c r="AD64" s="314"/>
      <c r="AE64" s="314"/>
      <c r="AF64" s="314"/>
      <c r="AG64" s="314"/>
      <c r="AH64" s="314"/>
      <c r="AI64" s="314"/>
    </row>
    <row r="65" spans="1:35" ht="12.75" customHeight="1">
      <c r="A65" s="314"/>
      <c r="B65" s="314"/>
      <c r="C65" s="314"/>
      <c r="D65" s="849"/>
      <c r="E65" s="314"/>
      <c r="F65" s="314"/>
      <c r="G65" s="314"/>
      <c r="H65" s="314"/>
      <c r="I65" s="314"/>
      <c r="J65" s="314"/>
      <c r="K65" s="314"/>
      <c r="L65" s="314"/>
      <c r="M65" s="314"/>
      <c r="N65" s="314"/>
      <c r="O65" s="314"/>
      <c r="P65" s="314"/>
      <c r="Q65" s="314"/>
      <c r="R65" s="314"/>
      <c r="S65" s="314"/>
      <c r="T65" s="314"/>
      <c r="U65" s="314"/>
      <c r="V65" s="314"/>
      <c r="W65" s="314"/>
      <c r="X65" s="314"/>
      <c r="Y65" s="401"/>
      <c r="Z65" s="314"/>
      <c r="AA65" s="314"/>
      <c r="AB65" s="314"/>
      <c r="AC65" s="314"/>
      <c r="AD65" s="314"/>
      <c r="AE65" s="314"/>
      <c r="AF65" s="314"/>
      <c r="AG65" s="314"/>
      <c r="AH65" s="314"/>
      <c r="AI65" s="314"/>
    </row>
    <row r="66" spans="1:35" ht="12.75" customHeight="1">
      <c r="A66" s="314"/>
      <c r="B66" s="314"/>
      <c r="C66" s="314"/>
      <c r="D66" s="849"/>
      <c r="E66" s="314"/>
      <c r="F66" s="314"/>
      <c r="G66" s="314"/>
      <c r="H66" s="314"/>
      <c r="I66" s="314"/>
      <c r="J66" s="314"/>
      <c r="K66" s="314"/>
      <c r="L66" s="314"/>
      <c r="M66" s="314"/>
      <c r="N66" s="314"/>
      <c r="O66" s="314"/>
      <c r="P66" s="314"/>
      <c r="Q66" s="314"/>
      <c r="R66" s="314"/>
      <c r="S66" s="314"/>
      <c r="T66" s="314"/>
      <c r="U66" s="314"/>
      <c r="V66" s="314"/>
      <c r="W66" s="314"/>
      <c r="X66" s="314"/>
      <c r="Y66" s="401"/>
      <c r="Z66" s="314"/>
      <c r="AA66" s="314"/>
      <c r="AB66" s="314"/>
      <c r="AC66" s="314"/>
      <c r="AD66" s="314"/>
      <c r="AE66" s="314"/>
      <c r="AF66" s="314"/>
      <c r="AG66" s="314"/>
      <c r="AH66" s="314"/>
      <c r="AI66" s="314"/>
    </row>
    <row r="67" spans="1:35" ht="12.75" customHeight="1">
      <c r="A67" s="314"/>
      <c r="B67" s="314"/>
      <c r="C67" s="314"/>
      <c r="D67" s="849"/>
      <c r="E67" s="314"/>
      <c r="F67" s="314"/>
      <c r="G67" s="314"/>
      <c r="H67" s="314"/>
      <c r="I67" s="314"/>
      <c r="J67" s="314"/>
      <c r="K67" s="314"/>
      <c r="L67" s="314"/>
      <c r="M67" s="314"/>
      <c r="N67" s="314"/>
      <c r="O67" s="314"/>
      <c r="P67" s="314"/>
      <c r="Q67" s="314"/>
      <c r="R67" s="314"/>
      <c r="S67" s="314"/>
      <c r="T67" s="314"/>
      <c r="U67" s="314"/>
      <c r="V67" s="314"/>
      <c r="W67" s="314"/>
      <c r="X67" s="314"/>
      <c r="Y67" s="401"/>
      <c r="Z67" s="314"/>
      <c r="AA67" s="314"/>
      <c r="AB67" s="314"/>
      <c r="AC67" s="314"/>
      <c r="AD67" s="314"/>
      <c r="AE67" s="314"/>
      <c r="AF67" s="314"/>
      <c r="AG67" s="314"/>
      <c r="AH67" s="314"/>
      <c r="AI67" s="314"/>
    </row>
    <row r="68" spans="1:35" ht="12.75" customHeight="1">
      <c r="A68" s="314"/>
      <c r="B68" s="314"/>
      <c r="C68" s="314"/>
      <c r="D68" s="849"/>
      <c r="E68" s="314"/>
      <c r="F68" s="314"/>
      <c r="G68" s="314"/>
      <c r="H68" s="314"/>
      <c r="I68" s="314"/>
      <c r="J68" s="314"/>
      <c r="K68" s="314"/>
      <c r="L68" s="314"/>
      <c r="M68" s="314"/>
      <c r="N68" s="314"/>
      <c r="O68" s="314"/>
      <c r="P68" s="314"/>
      <c r="Q68" s="314"/>
      <c r="R68" s="314"/>
      <c r="S68" s="314"/>
      <c r="T68" s="314"/>
      <c r="U68" s="314"/>
      <c r="V68" s="314"/>
      <c r="W68" s="314"/>
      <c r="X68" s="314"/>
      <c r="Y68" s="401"/>
      <c r="Z68" s="314"/>
      <c r="AA68" s="314"/>
      <c r="AB68" s="314"/>
      <c r="AC68" s="314"/>
      <c r="AD68" s="314"/>
      <c r="AE68" s="314"/>
      <c r="AF68" s="314"/>
      <c r="AG68" s="314"/>
      <c r="AH68" s="314"/>
      <c r="AI68" s="314"/>
    </row>
    <row r="69" spans="1:35" ht="12.75" customHeight="1">
      <c r="A69" s="314"/>
      <c r="B69" s="314"/>
      <c r="C69" s="314"/>
      <c r="D69" s="849"/>
      <c r="E69" s="314"/>
      <c r="F69" s="314"/>
      <c r="G69" s="314"/>
      <c r="H69" s="314"/>
      <c r="I69" s="314"/>
      <c r="J69" s="314"/>
      <c r="K69" s="314"/>
      <c r="L69" s="314"/>
      <c r="M69" s="314"/>
      <c r="N69" s="314"/>
      <c r="O69" s="314"/>
      <c r="P69" s="314"/>
      <c r="Q69" s="314"/>
      <c r="R69" s="314"/>
      <c r="S69" s="314"/>
      <c r="T69" s="314"/>
      <c r="U69" s="314"/>
      <c r="V69" s="314"/>
      <c r="W69" s="314"/>
      <c r="X69" s="314"/>
      <c r="Y69" s="401"/>
      <c r="Z69" s="314"/>
      <c r="AA69" s="314"/>
      <c r="AB69" s="314"/>
      <c r="AC69" s="314"/>
      <c r="AD69" s="314"/>
      <c r="AE69" s="314"/>
      <c r="AF69" s="314"/>
      <c r="AG69" s="314"/>
      <c r="AH69" s="314"/>
      <c r="AI69" s="314"/>
    </row>
    <row r="70" spans="1:35" ht="12.75" customHeight="1">
      <c r="A70" s="314"/>
      <c r="B70" s="314"/>
      <c r="C70" s="314"/>
      <c r="D70" s="849"/>
      <c r="E70" s="314"/>
      <c r="F70" s="314"/>
      <c r="G70" s="314"/>
      <c r="H70" s="314"/>
      <c r="I70" s="314"/>
      <c r="J70" s="314"/>
      <c r="K70" s="314"/>
      <c r="L70" s="314"/>
      <c r="M70" s="314"/>
      <c r="N70" s="314"/>
      <c r="O70" s="314"/>
      <c r="P70" s="314"/>
      <c r="Q70" s="314"/>
      <c r="R70" s="314"/>
      <c r="S70" s="314"/>
      <c r="T70" s="314"/>
      <c r="U70" s="314"/>
      <c r="V70" s="314"/>
      <c r="W70" s="314"/>
      <c r="X70" s="314"/>
      <c r="Y70" s="401"/>
      <c r="Z70" s="314"/>
      <c r="AA70" s="314"/>
      <c r="AB70" s="314"/>
      <c r="AC70" s="314"/>
      <c r="AD70" s="314"/>
      <c r="AE70" s="314"/>
      <c r="AF70" s="314"/>
      <c r="AG70" s="314"/>
      <c r="AH70" s="314"/>
      <c r="AI70" s="314"/>
    </row>
    <row r="71" spans="1:35" ht="12.75" customHeight="1">
      <c r="A71" s="314"/>
      <c r="B71" s="314"/>
      <c r="C71" s="314"/>
      <c r="D71" s="849"/>
      <c r="E71" s="314"/>
      <c r="F71" s="314"/>
      <c r="G71" s="314"/>
      <c r="H71" s="314"/>
      <c r="I71" s="314"/>
      <c r="J71" s="314"/>
      <c r="K71" s="314"/>
      <c r="L71" s="314"/>
      <c r="M71" s="314"/>
      <c r="N71" s="314"/>
      <c r="O71" s="314"/>
      <c r="P71" s="314"/>
      <c r="Q71" s="314"/>
      <c r="R71" s="314"/>
      <c r="S71" s="314"/>
      <c r="T71" s="314"/>
      <c r="U71" s="314"/>
      <c r="V71" s="314"/>
      <c r="W71" s="314"/>
      <c r="X71" s="314"/>
      <c r="Y71" s="401"/>
      <c r="Z71" s="314"/>
      <c r="AA71" s="314"/>
      <c r="AB71" s="314"/>
      <c r="AC71" s="314"/>
      <c r="AD71" s="314"/>
      <c r="AE71" s="314"/>
      <c r="AF71" s="314"/>
      <c r="AG71" s="314"/>
      <c r="AH71" s="314"/>
      <c r="AI71" s="314"/>
    </row>
    <row r="72" spans="1:35" ht="12.75" customHeight="1">
      <c r="A72" s="314"/>
      <c r="B72" s="314"/>
      <c r="C72" s="314"/>
      <c r="D72" s="849"/>
      <c r="E72" s="314"/>
      <c r="F72" s="314"/>
      <c r="G72" s="314"/>
      <c r="H72" s="314"/>
      <c r="I72" s="314"/>
      <c r="J72" s="314"/>
      <c r="K72" s="314"/>
      <c r="L72" s="314"/>
      <c r="M72" s="314"/>
      <c r="N72" s="314"/>
      <c r="O72" s="314"/>
      <c r="P72" s="314"/>
      <c r="Q72" s="314"/>
      <c r="R72" s="314"/>
      <c r="S72" s="314"/>
      <c r="T72" s="314"/>
      <c r="U72" s="314"/>
      <c r="V72" s="314"/>
      <c r="W72" s="314"/>
      <c r="X72" s="314"/>
      <c r="Y72" s="401"/>
      <c r="Z72" s="314"/>
      <c r="AA72" s="314"/>
      <c r="AB72" s="314"/>
      <c r="AC72" s="314"/>
      <c r="AD72" s="314"/>
      <c r="AE72" s="314"/>
      <c r="AF72" s="314"/>
      <c r="AG72" s="314"/>
      <c r="AH72" s="314"/>
      <c r="AI72" s="314"/>
    </row>
    <row r="73" spans="1:35" ht="12.75" customHeight="1">
      <c r="A73" s="314"/>
      <c r="B73" s="314"/>
      <c r="C73" s="314"/>
      <c r="D73" s="849"/>
      <c r="E73" s="314"/>
      <c r="F73" s="314"/>
      <c r="G73" s="314"/>
      <c r="H73" s="314"/>
      <c r="I73" s="314"/>
      <c r="J73" s="314"/>
      <c r="K73" s="314"/>
      <c r="L73" s="314"/>
      <c r="M73" s="314"/>
      <c r="N73" s="314"/>
      <c r="O73" s="314"/>
      <c r="P73" s="314"/>
      <c r="Q73" s="314"/>
      <c r="R73" s="314"/>
      <c r="S73" s="314"/>
      <c r="T73" s="314"/>
      <c r="U73" s="314"/>
      <c r="V73" s="314"/>
      <c r="W73" s="314"/>
      <c r="X73" s="314"/>
      <c r="Y73" s="401"/>
      <c r="Z73" s="314"/>
      <c r="AA73" s="314"/>
      <c r="AB73" s="314"/>
      <c r="AC73" s="314"/>
      <c r="AD73" s="314"/>
      <c r="AE73" s="314"/>
      <c r="AF73" s="314"/>
      <c r="AG73" s="314"/>
      <c r="AH73" s="314"/>
      <c r="AI73" s="314"/>
    </row>
    <row r="74" spans="1:35" ht="12.75" customHeight="1">
      <c r="A74" s="314"/>
      <c r="B74" s="314"/>
      <c r="C74" s="314"/>
      <c r="D74" s="849"/>
      <c r="E74" s="314"/>
      <c r="F74" s="314"/>
      <c r="G74" s="314"/>
      <c r="H74" s="314"/>
      <c r="I74" s="314"/>
      <c r="J74" s="314"/>
      <c r="K74" s="314"/>
      <c r="L74" s="314"/>
      <c r="M74" s="314"/>
      <c r="N74" s="314"/>
      <c r="O74" s="314"/>
      <c r="P74" s="314"/>
      <c r="Q74" s="314"/>
      <c r="R74" s="314"/>
      <c r="S74" s="314"/>
      <c r="T74" s="314"/>
      <c r="U74" s="314"/>
      <c r="V74" s="314"/>
      <c r="W74" s="314"/>
      <c r="X74" s="314"/>
      <c r="Y74" s="401"/>
      <c r="Z74" s="314"/>
      <c r="AA74" s="314"/>
      <c r="AB74" s="314"/>
      <c r="AC74" s="314"/>
      <c r="AD74" s="314"/>
      <c r="AE74" s="314"/>
      <c r="AF74" s="314"/>
      <c r="AG74" s="314"/>
      <c r="AH74" s="314"/>
      <c r="AI74" s="314"/>
    </row>
    <row r="75" spans="1:35" ht="12.75" customHeight="1">
      <c r="A75" s="314"/>
      <c r="B75" s="314"/>
      <c r="C75" s="314"/>
      <c r="D75" s="849"/>
      <c r="E75" s="314"/>
      <c r="F75" s="314"/>
      <c r="G75" s="314"/>
      <c r="H75" s="314"/>
      <c r="I75" s="314"/>
      <c r="J75" s="314"/>
      <c r="K75" s="314"/>
      <c r="L75" s="314"/>
      <c r="M75" s="314"/>
      <c r="N75" s="314"/>
      <c r="O75" s="314"/>
      <c r="P75" s="314"/>
      <c r="Q75" s="314"/>
      <c r="R75" s="314"/>
      <c r="S75" s="314"/>
      <c r="T75" s="314"/>
      <c r="U75" s="314"/>
      <c r="V75" s="314"/>
      <c r="W75" s="314"/>
      <c r="X75" s="314"/>
      <c r="Y75" s="401"/>
      <c r="Z75" s="314"/>
      <c r="AA75" s="314"/>
      <c r="AB75" s="314"/>
      <c r="AC75" s="314"/>
      <c r="AD75" s="314"/>
      <c r="AE75" s="314"/>
      <c r="AF75" s="314"/>
      <c r="AG75" s="314"/>
      <c r="AH75" s="314"/>
      <c r="AI75" s="314"/>
    </row>
    <row r="76" spans="1:35" ht="12.75" customHeight="1">
      <c r="A76" s="314"/>
      <c r="B76" s="314"/>
      <c r="C76" s="314"/>
      <c r="D76" s="849"/>
      <c r="E76" s="314"/>
      <c r="F76" s="314"/>
      <c r="G76" s="314"/>
      <c r="H76" s="314"/>
      <c r="I76" s="314"/>
      <c r="J76" s="314"/>
      <c r="K76" s="314"/>
      <c r="L76" s="314"/>
      <c r="M76" s="314"/>
      <c r="N76" s="314"/>
      <c r="O76" s="314"/>
      <c r="P76" s="314"/>
      <c r="Q76" s="314"/>
      <c r="R76" s="314"/>
      <c r="S76" s="314"/>
      <c r="T76" s="314"/>
      <c r="U76" s="314"/>
      <c r="V76" s="314"/>
      <c r="W76" s="314"/>
      <c r="X76" s="314"/>
      <c r="Y76" s="401"/>
      <c r="Z76" s="314"/>
      <c r="AA76" s="314"/>
      <c r="AB76" s="314"/>
      <c r="AC76" s="314"/>
      <c r="AD76" s="314"/>
      <c r="AE76" s="314"/>
      <c r="AF76" s="314"/>
      <c r="AG76" s="314"/>
      <c r="AH76" s="314"/>
      <c r="AI76" s="314"/>
    </row>
    <row r="77" spans="1:35" ht="12.75" customHeight="1">
      <c r="A77" s="314"/>
      <c r="B77" s="314"/>
      <c r="C77" s="314"/>
      <c r="D77" s="849"/>
      <c r="E77" s="314"/>
      <c r="F77" s="314"/>
      <c r="G77" s="314"/>
      <c r="H77" s="314"/>
      <c r="I77" s="314"/>
      <c r="J77" s="314"/>
      <c r="K77" s="314"/>
      <c r="L77" s="314"/>
      <c r="M77" s="314"/>
      <c r="N77" s="314"/>
      <c r="O77" s="314"/>
      <c r="P77" s="314"/>
      <c r="Q77" s="314"/>
      <c r="R77" s="314"/>
      <c r="S77" s="314"/>
      <c r="T77" s="314"/>
      <c r="U77" s="314"/>
      <c r="V77" s="314"/>
      <c r="W77" s="314"/>
      <c r="X77" s="314"/>
      <c r="Y77" s="401"/>
      <c r="Z77" s="314"/>
      <c r="AA77" s="314"/>
      <c r="AB77" s="314"/>
      <c r="AC77" s="314"/>
      <c r="AD77" s="314"/>
      <c r="AE77" s="314"/>
      <c r="AF77" s="314"/>
      <c r="AG77" s="314"/>
      <c r="AH77" s="314"/>
      <c r="AI77" s="314"/>
    </row>
    <row r="78" spans="1:35" ht="12.75" customHeight="1">
      <c r="A78" s="314"/>
      <c r="B78" s="314"/>
      <c r="C78" s="314"/>
      <c r="D78" s="849"/>
      <c r="E78" s="314"/>
      <c r="F78" s="314"/>
      <c r="G78" s="314"/>
      <c r="H78" s="314"/>
      <c r="I78" s="314"/>
      <c r="J78" s="314"/>
      <c r="K78" s="314"/>
      <c r="L78" s="314"/>
      <c r="M78" s="314"/>
      <c r="N78" s="314"/>
      <c r="O78" s="314"/>
      <c r="P78" s="314"/>
      <c r="Q78" s="314"/>
      <c r="R78" s="314"/>
      <c r="S78" s="314"/>
      <c r="T78" s="314"/>
      <c r="U78" s="314"/>
      <c r="V78" s="314"/>
      <c r="W78" s="314"/>
      <c r="X78" s="314"/>
      <c r="Y78" s="401"/>
      <c r="Z78" s="314"/>
      <c r="AA78" s="314"/>
      <c r="AB78" s="314"/>
      <c r="AC78" s="314"/>
      <c r="AD78" s="314"/>
      <c r="AE78" s="314"/>
      <c r="AF78" s="314"/>
      <c r="AG78" s="314"/>
      <c r="AH78" s="314"/>
      <c r="AI78" s="314"/>
    </row>
    <row r="79" spans="1:35" ht="12.75" customHeight="1">
      <c r="A79" s="314"/>
      <c r="B79" s="314"/>
      <c r="C79" s="314"/>
      <c r="D79" s="849"/>
      <c r="E79" s="314"/>
      <c r="F79" s="314"/>
      <c r="G79" s="314"/>
      <c r="H79" s="314"/>
      <c r="I79" s="314"/>
      <c r="J79" s="314"/>
      <c r="K79" s="314"/>
      <c r="L79" s="314"/>
      <c r="M79" s="314"/>
      <c r="N79" s="314"/>
      <c r="O79" s="314"/>
      <c r="P79" s="314"/>
      <c r="Q79" s="314"/>
      <c r="R79" s="314"/>
      <c r="S79" s="314"/>
      <c r="T79" s="314"/>
      <c r="U79" s="314"/>
      <c r="V79" s="314"/>
      <c r="W79" s="314"/>
      <c r="X79" s="314"/>
      <c r="Y79" s="401"/>
      <c r="Z79" s="314"/>
      <c r="AA79" s="314"/>
      <c r="AB79" s="314"/>
      <c r="AC79" s="314"/>
      <c r="AD79" s="314"/>
      <c r="AE79" s="314"/>
      <c r="AF79" s="314"/>
      <c r="AG79" s="314"/>
      <c r="AH79" s="314"/>
      <c r="AI79" s="314"/>
    </row>
    <row r="80" spans="1:35" ht="12.75" customHeight="1">
      <c r="A80" s="314"/>
      <c r="B80" s="314"/>
      <c r="C80" s="314"/>
      <c r="D80" s="849"/>
      <c r="E80" s="314"/>
      <c r="F80" s="314"/>
      <c r="G80" s="314"/>
      <c r="H80" s="314"/>
      <c r="I80" s="314"/>
      <c r="J80" s="314"/>
      <c r="K80" s="314"/>
      <c r="L80" s="314"/>
      <c r="M80" s="314"/>
      <c r="N80" s="314"/>
      <c r="O80" s="314"/>
      <c r="P80" s="314"/>
      <c r="Q80" s="314"/>
      <c r="R80" s="314"/>
      <c r="S80" s="314"/>
      <c r="T80" s="314"/>
      <c r="U80" s="314"/>
      <c r="V80" s="314"/>
      <c r="W80" s="314"/>
      <c r="X80" s="314"/>
      <c r="Y80" s="401"/>
      <c r="Z80" s="314"/>
      <c r="AA80" s="314"/>
      <c r="AB80" s="314"/>
      <c r="AC80" s="314"/>
      <c r="AD80" s="314"/>
      <c r="AE80" s="314"/>
      <c r="AF80" s="314"/>
      <c r="AG80" s="314"/>
      <c r="AH80" s="314"/>
      <c r="AI80" s="314"/>
    </row>
    <row r="81" spans="1:35" ht="12.75" customHeight="1">
      <c r="A81" s="314"/>
      <c r="B81" s="314"/>
      <c r="C81" s="314"/>
      <c r="D81" s="849"/>
      <c r="E81" s="314"/>
      <c r="F81" s="314"/>
      <c r="G81" s="314"/>
      <c r="H81" s="314"/>
      <c r="I81" s="314"/>
      <c r="J81" s="314"/>
      <c r="K81" s="314"/>
      <c r="L81" s="314"/>
      <c r="M81" s="314"/>
      <c r="N81" s="314"/>
      <c r="O81" s="314"/>
      <c r="P81" s="314"/>
      <c r="Q81" s="314"/>
      <c r="R81" s="314"/>
      <c r="S81" s="314"/>
      <c r="T81" s="314"/>
      <c r="U81" s="314"/>
      <c r="V81" s="314"/>
      <c r="W81" s="314"/>
      <c r="X81" s="314"/>
      <c r="Y81" s="401"/>
      <c r="Z81" s="314"/>
      <c r="AA81" s="314"/>
      <c r="AB81" s="314"/>
      <c r="AC81" s="314"/>
      <c r="AD81" s="314"/>
      <c r="AE81" s="314"/>
      <c r="AF81" s="314"/>
      <c r="AG81" s="314"/>
      <c r="AH81" s="314"/>
      <c r="AI81" s="314"/>
    </row>
    <row r="82" spans="1:35" ht="12.75" customHeight="1">
      <c r="A82" s="314"/>
      <c r="B82" s="314"/>
      <c r="C82" s="314"/>
      <c r="D82" s="849"/>
      <c r="E82" s="314"/>
      <c r="F82" s="314"/>
      <c r="G82" s="314"/>
      <c r="H82" s="314"/>
      <c r="I82" s="314"/>
      <c r="J82" s="314"/>
      <c r="K82" s="314"/>
      <c r="L82" s="314"/>
      <c r="M82" s="314"/>
      <c r="N82" s="314"/>
      <c r="O82" s="314"/>
      <c r="P82" s="314"/>
      <c r="Q82" s="314"/>
      <c r="R82" s="314"/>
      <c r="S82" s="314"/>
      <c r="T82" s="314"/>
      <c r="U82" s="314"/>
      <c r="V82" s="314"/>
      <c r="W82" s="314"/>
      <c r="X82" s="314"/>
      <c r="Y82" s="401"/>
      <c r="Z82" s="314"/>
      <c r="AA82" s="314"/>
      <c r="AB82" s="314"/>
      <c r="AC82" s="314"/>
      <c r="AD82" s="314"/>
      <c r="AE82" s="314"/>
      <c r="AF82" s="314"/>
      <c r="AG82" s="314"/>
      <c r="AH82" s="314"/>
      <c r="AI82" s="314"/>
    </row>
    <row r="83" spans="1:35" ht="12.75" customHeight="1">
      <c r="A83" s="314"/>
      <c r="B83" s="314"/>
      <c r="C83" s="314"/>
      <c r="D83" s="849"/>
      <c r="E83" s="314"/>
      <c r="F83" s="314"/>
      <c r="G83" s="314"/>
      <c r="H83" s="314"/>
      <c r="I83" s="314"/>
      <c r="J83" s="314"/>
      <c r="K83" s="314"/>
      <c r="L83" s="314"/>
      <c r="M83" s="314"/>
      <c r="N83" s="314"/>
      <c r="O83" s="314"/>
      <c r="P83" s="314"/>
      <c r="Q83" s="314"/>
      <c r="R83" s="314"/>
      <c r="S83" s="314"/>
      <c r="T83" s="314"/>
      <c r="U83" s="314"/>
      <c r="V83" s="314"/>
      <c r="W83" s="314"/>
      <c r="X83" s="314"/>
      <c r="Y83" s="401"/>
      <c r="Z83" s="314"/>
      <c r="AA83" s="314"/>
      <c r="AB83" s="314"/>
      <c r="AC83" s="314"/>
      <c r="AD83" s="314"/>
      <c r="AE83" s="314"/>
      <c r="AF83" s="314"/>
      <c r="AG83" s="314"/>
      <c r="AH83" s="314"/>
      <c r="AI83" s="314"/>
    </row>
    <row r="84" spans="1:35" ht="12.75" customHeight="1">
      <c r="A84" s="314"/>
      <c r="B84" s="314"/>
      <c r="C84" s="314"/>
      <c r="D84" s="849"/>
      <c r="E84" s="314"/>
      <c r="F84" s="314"/>
      <c r="G84" s="314"/>
      <c r="H84" s="314"/>
      <c r="I84" s="314"/>
      <c r="J84" s="314"/>
      <c r="K84" s="314"/>
      <c r="L84" s="314"/>
      <c r="M84" s="314"/>
      <c r="N84" s="314"/>
      <c r="O84" s="314"/>
      <c r="P84" s="314"/>
      <c r="Q84" s="314"/>
      <c r="R84" s="314"/>
      <c r="S84" s="314"/>
      <c r="T84" s="314"/>
      <c r="U84" s="314"/>
      <c r="V84" s="314"/>
      <c r="W84" s="314"/>
      <c r="X84" s="314"/>
      <c r="Y84" s="401"/>
      <c r="Z84" s="314"/>
      <c r="AA84" s="314"/>
      <c r="AB84" s="314"/>
      <c r="AC84" s="314"/>
      <c r="AD84" s="314"/>
      <c r="AE84" s="314"/>
      <c r="AF84" s="314"/>
      <c r="AG84" s="314"/>
      <c r="AH84" s="314"/>
      <c r="AI84" s="314"/>
    </row>
    <row r="85" spans="1:35" ht="12.75" customHeight="1">
      <c r="A85" s="314"/>
      <c r="B85" s="314"/>
      <c r="C85" s="314"/>
      <c r="D85" s="849"/>
      <c r="E85" s="314"/>
      <c r="F85" s="314"/>
      <c r="G85" s="314"/>
      <c r="H85" s="314"/>
      <c r="I85" s="314"/>
      <c r="J85" s="314"/>
      <c r="K85" s="314"/>
      <c r="L85" s="314"/>
      <c r="M85" s="314"/>
      <c r="N85" s="314"/>
      <c r="O85" s="314"/>
      <c r="P85" s="314"/>
      <c r="Q85" s="314"/>
      <c r="R85" s="314"/>
      <c r="S85" s="314"/>
      <c r="T85" s="314"/>
      <c r="U85" s="314"/>
      <c r="V85" s="314"/>
      <c r="W85" s="314"/>
      <c r="X85" s="314"/>
      <c r="Y85" s="401"/>
      <c r="Z85" s="314"/>
      <c r="AA85" s="314"/>
      <c r="AB85" s="314"/>
      <c r="AC85" s="314"/>
      <c r="AD85" s="314"/>
      <c r="AE85" s="314"/>
      <c r="AF85" s="314"/>
      <c r="AG85" s="314"/>
      <c r="AH85" s="314"/>
      <c r="AI85" s="314"/>
    </row>
    <row r="86" spans="1:35" ht="12.75" customHeight="1">
      <c r="A86" s="314"/>
      <c r="B86" s="314"/>
      <c r="C86" s="314"/>
      <c r="D86" s="849"/>
      <c r="E86" s="314"/>
      <c r="F86" s="314"/>
      <c r="G86" s="314"/>
      <c r="H86" s="314"/>
      <c r="I86" s="314"/>
      <c r="J86" s="314"/>
      <c r="K86" s="314"/>
      <c r="L86" s="314"/>
      <c r="M86" s="314"/>
      <c r="N86" s="314"/>
      <c r="O86" s="314"/>
      <c r="P86" s="314"/>
      <c r="Q86" s="314"/>
      <c r="R86" s="314"/>
      <c r="S86" s="314"/>
      <c r="T86" s="314"/>
      <c r="U86" s="314"/>
      <c r="V86" s="314"/>
      <c r="W86" s="314"/>
      <c r="X86" s="314"/>
      <c r="Y86" s="401"/>
      <c r="Z86" s="314"/>
      <c r="AA86" s="314"/>
      <c r="AB86" s="314"/>
      <c r="AC86" s="314"/>
      <c r="AD86" s="314"/>
      <c r="AE86" s="314"/>
      <c r="AF86" s="314"/>
      <c r="AG86" s="314"/>
      <c r="AH86" s="314"/>
      <c r="AI86" s="314"/>
    </row>
    <row r="87" spans="1:35" ht="12.75" customHeight="1">
      <c r="A87" s="314"/>
      <c r="B87" s="314"/>
      <c r="C87" s="314"/>
      <c r="D87" s="849"/>
      <c r="E87" s="314"/>
      <c r="F87" s="314"/>
      <c r="G87" s="314"/>
      <c r="H87" s="314"/>
      <c r="I87" s="314"/>
      <c r="J87" s="314"/>
      <c r="K87" s="314"/>
      <c r="L87" s="314"/>
      <c r="M87" s="314"/>
      <c r="N87" s="314"/>
      <c r="O87" s="314"/>
      <c r="P87" s="314"/>
      <c r="Q87" s="314"/>
      <c r="R87" s="314"/>
      <c r="S87" s="314"/>
      <c r="T87" s="314"/>
      <c r="U87" s="314"/>
      <c r="V87" s="314"/>
      <c r="W87" s="314"/>
      <c r="X87" s="314"/>
      <c r="Y87" s="401"/>
      <c r="Z87" s="314"/>
      <c r="AA87" s="314"/>
      <c r="AB87" s="314"/>
      <c r="AC87" s="314"/>
      <c r="AD87" s="314"/>
      <c r="AE87" s="314"/>
      <c r="AF87" s="314"/>
      <c r="AG87" s="314"/>
      <c r="AH87" s="314"/>
      <c r="AI87" s="314"/>
    </row>
    <row r="88" spans="1:35" ht="12.75" customHeight="1">
      <c r="A88" s="314"/>
      <c r="B88" s="314"/>
      <c r="C88" s="314"/>
      <c r="D88" s="849"/>
      <c r="E88" s="314"/>
      <c r="F88" s="314"/>
      <c r="G88" s="314"/>
      <c r="H88" s="314"/>
      <c r="I88" s="314"/>
      <c r="J88" s="314"/>
      <c r="K88" s="314"/>
      <c r="L88" s="314"/>
      <c r="M88" s="314"/>
      <c r="N88" s="314"/>
      <c r="O88" s="314"/>
      <c r="P88" s="314"/>
      <c r="Q88" s="314"/>
      <c r="R88" s="314"/>
      <c r="S88" s="314"/>
      <c r="T88" s="314"/>
      <c r="U88" s="314"/>
      <c r="V88" s="314"/>
      <c r="W88" s="314"/>
      <c r="X88" s="314"/>
      <c r="Y88" s="401"/>
      <c r="Z88" s="314"/>
      <c r="AA88" s="314"/>
      <c r="AB88" s="314"/>
      <c r="AC88" s="314"/>
      <c r="AD88" s="314"/>
      <c r="AE88" s="314"/>
      <c r="AF88" s="314"/>
      <c r="AG88" s="314"/>
      <c r="AH88" s="314"/>
      <c r="AI88" s="314"/>
    </row>
    <row r="89" spans="1:35" ht="12.75" customHeight="1">
      <c r="A89" s="314"/>
      <c r="B89" s="314"/>
      <c r="C89" s="314"/>
      <c r="D89" s="849"/>
      <c r="E89" s="314"/>
      <c r="F89" s="314"/>
      <c r="G89" s="314"/>
      <c r="H89" s="314"/>
      <c r="I89" s="314"/>
      <c r="J89" s="314"/>
      <c r="K89" s="314"/>
      <c r="L89" s="314"/>
      <c r="M89" s="314"/>
      <c r="N89" s="314"/>
      <c r="O89" s="314"/>
      <c r="P89" s="314"/>
      <c r="Q89" s="314"/>
      <c r="R89" s="314"/>
      <c r="S89" s="314"/>
      <c r="T89" s="314"/>
      <c r="U89" s="314"/>
      <c r="V89" s="314"/>
      <c r="W89" s="314"/>
      <c r="X89" s="314"/>
      <c r="Y89" s="401"/>
      <c r="Z89" s="314"/>
      <c r="AA89" s="314"/>
      <c r="AB89" s="314"/>
      <c r="AC89" s="314"/>
      <c r="AD89" s="314"/>
      <c r="AE89" s="314"/>
      <c r="AF89" s="314"/>
      <c r="AG89" s="314"/>
      <c r="AH89" s="314"/>
      <c r="AI89" s="314"/>
    </row>
    <row r="90" spans="1:35" ht="12.75" customHeight="1">
      <c r="A90" s="314"/>
      <c r="B90" s="314"/>
      <c r="C90" s="314"/>
      <c r="D90" s="849"/>
      <c r="E90" s="314"/>
      <c r="F90" s="314"/>
      <c r="G90" s="314"/>
      <c r="H90" s="314"/>
      <c r="I90" s="314"/>
      <c r="J90" s="314"/>
      <c r="K90" s="314"/>
      <c r="L90" s="314"/>
      <c r="M90" s="314"/>
      <c r="N90" s="314"/>
      <c r="O90" s="314"/>
      <c r="P90" s="314"/>
      <c r="Q90" s="314"/>
      <c r="R90" s="314"/>
      <c r="S90" s="314"/>
      <c r="T90" s="314"/>
      <c r="U90" s="314"/>
      <c r="V90" s="314"/>
      <c r="W90" s="314"/>
      <c r="X90" s="314"/>
      <c r="Y90" s="401"/>
      <c r="Z90" s="314"/>
      <c r="AA90" s="314"/>
      <c r="AB90" s="314"/>
      <c r="AC90" s="314"/>
      <c r="AD90" s="314"/>
      <c r="AE90" s="314"/>
      <c r="AF90" s="314"/>
      <c r="AG90" s="314"/>
      <c r="AH90" s="314"/>
      <c r="AI90" s="314"/>
    </row>
    <row r="91" spans="1:35" ht="12.75" customHeight="1">
      <c r="A91" s="314"/>
      <c r="B91" s="314"/>
      <c r="C91" s="314"/>
      <c r="D91" s="849"/>
      <c r="E91" s="314"/>
      <c r="F91" s="314"/>
      <c r="G91" s="314"/>
      <c r="H91" s="314"/>
      <c r="I91" s="314"/>
      <c r="J91" s="314"/>
      <c r="K91" s="314"/>
      <c r="L91" s="314"/>
      <c r="M91" s="314"/>
      <c r="N91" s="314"/>
      <c r="O91" s="314"/>
      <c r="P91" s="314"/>
      <c r="Q91" s="314"/>
      <c r="R91" s="314"/>
      <c r="S91" s="314"/>
      <c r="T91" s="314"/>
      <c r="U91" s="314"/>
      <c r="V91" s="314"/>
      <c r="W91" s="314"/>
      <c r="X91" s="314"/>
      <c r="Y91" s="401"/>
      <c r="Z91" s="314"/>
      <c r="AA91" s="314"/>
      <c r="AB91" s="314"/>
      <c r="AC91" s="314"/>
      <c r="AD91" s="314"/>
      <c r="AE91" s="314"/>
      <c r="AF91" s="314"/>
      <c r="AG91" s="314"/>
      <c r="AH91" s="314"/>
      <c r="AI91" s="314"/>
    </row>
    <row r="92" spans="1:35" ht="12.75" customHeight="1">
      <c r="A92" s="314"/>
      <c r="B92" s="314"/>
      <c r="C92" s="314"/>
      <c r="D92" s="849"/>
      <c r="E92" s="314"/>
      <c r="F92" s="314"/>
      <c r="G92" s="314"/>
      <c r="H92" s="314"/>
      <c r="I92" s="314"/>
      <c r="J92" s="314"/>
      <c r="K92" s="314"/>
      <c r="L92" s="314"/>
      <c r="M92" s="314"/>
      <c r="N92" s="314"/>
      <c r="O92" s="314"/>
      <c r="P92" s="314"/>
      <c r="Q92" s="314"/>
      <c r="R92" s="314"/>
      <c r="S92" s="314"/>
      <c r="T92" s="314"/>
      <c r="U92" s="314"/>
      <c r="V92" s="314"/>
      <c r="W92" s="314"/>
      <c r="X92" s="314"/>
      <c r="Y92" s="401"/>
      <c r="Z92" s="314"/>
      <c r="AA92" s="314"/>
      <c r="AB92" s="314"/>
      <c r="AC92" s="314"/>
      <c r="AD92" s="314"/>
      <c r="AE92" s="314"/>
      <c r="AF92" s="314"/>
      <c r="AG92" s="314"/>
      <c r="AH92" s="314"/>
      <c r="AI92" s="314"/>
    </row>
    <row r="93" spans="1:35" ht="12.75" customHeight="1">
      <c r="A93" s="314"/>
      <c r="B93" s="314"/>
      <c r="C93" s="314"/>
      <c r="D93" s="849"/>
      <c r="E93" s="314"/>
      <c r="F93" s="314"/>
      <c r="G93" s="314"/>
      <c r="H93" s="314"/>
      <c r="I93" s="314"/>
      <c r="J93" s="314"/>
      <c r="K93" s="314"/>
      <c r="L93" s="314"/>
      <c r="M93" s="314"/>
      <c r="N93" s="314"/>
      <c r="O93" s="314"/>
      <c r="P93" s="314"/>
      <c r="Q93" s="314"/>
      <c r="R93" s="314"/>
      <c r="S93" s="314"/>
      <c r="T93" s="314"/>
      <c r="U93" s="314"/>
      <c r="V93" s="314"/>
      <c r="W93" s="314"/>
      <c r="X93" s="314"/>
      <c r="Y93" s="401"/>
      <c r="Z93" s="314"/>
      <c r="AA93" s="314"/>
      <c r="AB93" s="314"/>
      <c r="AC93" s="314"/>
      <c r="AD93" s="314"/>
      <c r="AE93" s="314"/>
      <c r="AF93" s="314"/>
      <c r="AG93" s="314"/>
      <c r="AH93" s="314"/>
      <c r="AI93" s="314"/>
    </row>
    <row r="94" spans="1:35" ht="12.75" customHeight="1">
      <c r="A94" s="314"/>
      <c r="B94" s="314"/>
      <c r="C94" s="314"/>
      <c r="D94" s="849"/>
      <c r="E94" s="314"/>
      <c r="F94" s="314"/>
      <c r="G94" s="314"/>
      <c r="H94" s="314"/>
      <c r="I94" s="314"/>
      <c r="J94" s="314"/>
      <c r="K94" s="314"/>
      <c r="L94" s="314"/>
      <c r="M94" s="314"/>
      <c r="N94" s="314"/>
      <c r="O94" s="314"/>
      <c r="P94" s="314"/>
      <c r="Q94" s="314"/>
      <c r="R94" s="314"/>
      <c r="S94" s="314"/>
      <c r="T94" s="314"/>
      <c r="U94" s="314"/>
      <c r="V94" s="314"/>
      <c r="W94" s="314"/>
      <c r="X94" s="314"/>
      <c r="Y94" s="401"/>
      <c r="Z94" s="314"/>
      <c r="AA94" s="314"/>
      <c r="AB94" s="314"/>
      <c r="AC94" s="314"/>
      <c r="AD94" s="314"/>
      <c r="AE94" s="314"/>
      <c r="AF94" s="314"/>
      <c r="AG94" s="314"/>
      <c r="AH94" s="314"/>
      <c r="AI94" s="314"/>
    </row>
    <row r="95" spans="1:35" ht="12.75" customHeight="1">
      <c r="A95" s="314"/>
      <c r="B95" s="314"/>
      <c r="C95" s="314"/>
      <c r="D95" s="849"/>
      <c r="E95" s="314"/>
      <c r="F95" s="314"/>
      <c r="G95" s="314"/>
      <c r="H95" s="314"/>
      <c r="I95" s="314"/>
      <c r="J95" s="314"/>
      <c r="K95" s="314"/>
      <c r="L95" s="314"/>
      <c r="M95" s="314"/>
      <c r="N95" s="314"/>
      <c r="O95" s="314"/>
      <c r="P95" s="314"/>
      <c r="Q95" s="314"/>
      <c r="R95" s="314"/>
      <c r="S95" s="314"/>
      <c r="T95" s="314"/>
      <c r="U95" s="314"/>
      <c r="V95" s="314"/>
      <c r="W95" s="314"/>
      <c r="X95" s="314"/>
      <c r="Y95" s="401"/>
      <c r="Z95" s="314"/>
      <c r="AA95" s="314"/>
      <c r="AB95" s="314"/>
      <c r="AC95" s="314"/>
      <c r="AD95" s="314"/>
      <c r="AE95" s="314"/>
      <c r="AF95" s="314"/>
      <c r="AG95" s="314"/>
      <c r="AH95" s="314"/>
      <c r="AI95" s="314"/>
    </row>
    <row r="96" spans="1:35" ht="12.75" customHeight="1">
      <c r="A96" s="314"/>
      <c r="B96" s="314"/>
      <c r="C96" s="314"/>
      <c r="D96" s="849"/>
      <c r="E96" s="314"/>
      <c r="F96" s="314"/>
      <c r="G96" s="314"/>
      <c r="H96" s="314"/>
      <c r="I96" s="314"/>
      <c r="J96" s="314"/>
      <c r="K96" s="314"/>
      <c r="L96" s="314"/>
      <c r="M96" s="314"/>
      <c r="N96" s="314"/>
      <c r="O96" s="314"/>
      <c r="P96" s="314"/>
      <c r="Q96" s="314"/>
      <c r="R96" s="314"/>
      <c r="S96" s="314"/>
      <c r="T96" s="314"/>
      <c r="U96" s="314"/>
      <c r="V96" s="314"/>
      <c r="W96" s="314"/>
      <c r="X96" s="314"/>
      <c r="Y96" s="401"/>
      <c r="Z96" s="314"/>
      <c r="AA96" s="314"/>
      <c r="AB96" s="314"/>
      <c r="AC96" s="314"/>
      <c r="AD96" s="314"/>
      <c r="AE96" s="314"/>
      <c r="AF96" s="314"/>
      <c r="AG96" s="314"/>
      <c r="AH96" s="314"/>
      <c r="AI96" s="314"/>
    </row>
    <row r="97" spans="1:35" ht="12.75" customHeight="1">
      <c r="A97" s="314"/>
      <c r="B97" s="314"/>
      <c r="C97" s="314"/>
      <c r="D97" s="849"/>
      <c r="E97" s="314"/>
      <c r="F97" s="314"/>
      <c r="G97" s="314"/>
      <c r="H97" s="314"/>
      <c r="I97" s="314"/>
      <c r="J97" s="314"/>
      <c r="K97" s="314"/>
      <c r="L97" s="314"/>
      <c r="M97" s="314"/>
      <c r="N97" s="314"/>
      <c r="O97" s="314"/>
      <c r="P97" s="314"/>
      <c r="Q97" s="314"/>
      <c r="R97" s="314"/>
      <c r="S97" s="314"/>
      <c r="T97" s="314"/>
      <c r="U97" s="314"/>
      <c r="V97" s="314"/>
      <c r="W97" s="314"/>
      <c r="X97" s="314"/>
      <c r="Y97" s="401"/>
      <c r="Z97" s="314"/>
      <c r="AA97" s="314"/>
      <c r="AB97" s="314"/>
      <c r="AC97" s="314"/>
      <c r="AD97" s="314"/>
      <c r="AE97" s="314"/>
      <c r="AF97" s="314"/>
      <c r="AG97" s="314"/>
      <c r="AH97" s="314"/>
      <c r="AI97" s="314"/>
    </row>
    <row r="98" spans="1:35" ht="12.75" customHeight="1">
      <c r="A98" s="314"/>
      <c r="B98" s="314"/>
      <c r="C98" s="314"/>
      <c r="D98" s="849"/>
      <c r="E98" s="314"/>
      <c r="F98" s="314"/>
      <c r="G98" s="314"/>
      <c r="H98" s="314"/>
      <c r="I98" s="314"/>
      <c r="J98" s="314"/>
      <c r="K98" s="314"/>
      <c r="L98" s="314"/>
      <c r="M98" s="314"/>
      <c r="N98" s="314"/>
      <c r="O98" s="314"/>
      <c r="P98" s="314"/>
      <c r="Q98" s="314"/>
      <c r="R98" s="314"/>
      <c r="S98" s="314"/>
      <c r="T98" s="314"/>
      <c r="U98" s="314"/>
      <c r="V98" s="314"/>
      <c r="W98" s="314"/>
      <c r="X98" s="314"/>
      <c r="Y98" s="401"/>
      <c r="Z98" s="314"/>
      <c r="AA98" s="314"/>
      <c r="AB98" s="314"/>
      <c r="AC98" s="314"/>
      <c r="AD98" s="314"/>
      <c r="AE98" s="314"/>
      <c r="AF98" s="314"/>
      <c r="AG98" s="314"/>
      <c r="AH98" s="314"/>
      <c r="AI98" s="314"/>
    </row>
    <row r="99" spans="1:35" ht="12.75" customHeight="1">
      <c r="A99" s="314"/>
      <c r="B99" s="314"/>
      <c r="C99" s="314"/>
      <c r="D99" s="849"/>
      <c r="E99" s="314"/>
      <c r="F99" s="314"/>
      <c r="G99" s="314"/>
      <c r="H99" s="314"/>
      <c r="I99" s="314"/>
      <c r="J99" s="314"/>
      <c r="K99" s="314"/>
      <c r="L99" s="314"/>
      <c r="M99" s="314"/>
      <c r="N99" s="314"/>
      <c r="O99" s="314"/>
      <c r="P99" s="314"/>
      <c r="Q99" s="314"/>
      <c r="R99" s="314"/>
      <c r="S99" s="314"/>
      <c r="T99" s="314"/>
      <c r="U99" s="314"/>
      <c r="V99" s="314"/>
      <c r="W99" s="314"/>
      <c r="X99" s="314"/>
      <c r="Y99" s="401"/>
      <c r="Z99" s="314"/>
      <c r="AA99" s="314"/>
      <c r="AB99" s="314"/>
      <c r="AC99" s="314"/>
      <c r="AD99" s="314"/>
      <c r="AE99" s="314"/>
      <c r="AF99" s="314"/>
      <c r="AG99" s="314"/>
      <c r="AH99" s="314"/>
      <c r="AI99" s="314"/>
    </row>
    <row r="100" spans="1:35" ht="12.75" customHeight="1">
      <c r="A100" s="314"/>
      <c r="B100" s="314"/>
      <c r="C100" s="314"/>
      <c r="D100" s="849"/>
      <c r="E100" s="314"/>
      <c r="F100" s="314"/>
      <c r="G100" s="314"/>
      <c r="H100" s="314"/>
      <c r="I100" s="314"/>
      <c r="J100" s="314"/>
      <c r="K100" s="314"/>
      <c r="L100" s="314"/>
      <c r="M100" s="314"/>
      <c r="N100" s="314"/>
      <c r="O100" s="314"/>
      <c r="P100" s="314"/>
      <c r="Q100" s="314"/>
      <c r="R100" s="314"/>
      <c r="S100" s="314"/>
      <c r="T100" s="314"/>
      <c r="U100" s="314"/>
      <c r="V100" s="314"/>
      <c r="W100" s="314"/>
      <c r="X100" s="314"/>
      <c r="Y100" s="401"/>
      <c r="Z100" s="314"/>
      <c r="AA100" s="314"/>
      <c r="AB100" s="314"/>
      <c r="AC100" s="314"/>
      <c r="AD100" s="314"/>
      <c r="AE100" s="314"/>
      <c r="AF100" s="314"/>
      <c r="AG100" s="314"/>
      <c r="AH100" s="314"/>
      <c r="AI100" s="314"/>
    </row>
    <row r="101" spans="1:35" ht="12.75" customHeight="1">
      <c r="A101" s="314"/>
      <c r="B101" s="314"/>
      <c r="C101" s="314"/>
      <c r="D101" s="849"/>
      <c r="E101" s="314"/>
      <c r="F101" s="314"/>
      <c r="G101" s="314"/>
      <c r="H101" s="314"/>
      <c r="I101" s="314"/>
      <c r="J101" s="314"/>
      <c r="K101" s="314"/>
      <c r="L101" s="314"/>
      <c r="M101" s="314"/>
      <c r="N101" s="314"/>
      <c r="O101" s="314"/>
      <c r="P101" s="314"/>
      <c r="Q101" s="314"/>
      <c r="R101" s="314"/>
      <c r="S101" s="314"/>
      <c r="T101" s="314"/>
      <c r="U101" s="314"/>
      <c r="V101" s="314"/>
      <c r="W101" s="314"/>
      <c r="X101" s="314"/>
      <c r="Y101" s="401"/>
      <c r="Z101" s="314"/>
      <c r="AA101" s="314"/>
      <c r="AB101" s="314"/>
      <c r="AC101" s="314"/>
      <c r="AD101" s="314"/>
      <c r="AE101" s="314"/>
      <c r="AF101" s="314"/>
      <c r="AG101" s="314"/>
      <c r="AH101" s="314"/>
      <c r="AI101" s="314"/>
    </row>
    <row r="102" spans="1:35" ht="12.75" customHeight="1">
      <c r="A102" s="314"/>
      <c r="B102" s="314"/>
      <c r="C102" s="314"/>
      <c r="D102" s="849"/>
      <c r="E102" s="314"/>
      <c r="F102" s="314"/>
      <c r="G102" s="314"/>
      <c r="H102" s="314"/>
      <c r="I102" s="314"/>
      <c r="J102" s="314"/>
      <c r="K102" s="314"/>
      <c r="L102" s="314"/>
      <c r="M102" s="314"/>
      <c r="N102" s="314"/>
      <c r="O102" s="314"/>
      <c r="P102" s="314"/>
      <c r="Q102" s="314"/>
      <c r="R102" s="314"/>
      <c r="S102" s="314"/>
      <c r="T102" s="314"/>
      <c r="U102" s="314"/>
      <c r="V102" s="314"/>
      <c r="W102" s="314"/>
      <c r="X102" s="314"/>
      <c r="Y102" s="401"/>
      <c r="Z102" s="314"/>
      <c r="AA102" s="314"/>
      <c r="AB102" s="314"/>
      <c r="AC102" s="314"/>
      <c r="AD102" s="314"/>
      <c r="AE102" s="314"/>
      <c r="AF102" s="314"/>
      <c r="AG102" s="314"/>
      <c r="AH102" s="314"/>
      <c r="AI102" s="314"/>
    </row>
    <row r="103" spans="1:35" ht="12.75" customHeight="1">
      <c r="A103" s="314"/>
      <c r="B103" s="314"/>
      <c r="C103" s="314"/>
      <c r="D103" s="849"/>
      <c r="E103" s="314"/>
      <c r="F103" s="314"/>
      <c r="G103" s="314"/>
      <c r="H103" s="314"/>
      <c r="I103" s="314"/>
      <c r="J103" s="314"/>
      <c r="K103" s="314"/>
      <c r="L103" s="314"/>
      <c r="M103" s="314"/>
      <c r="N103" s="314"/>
      <c r="O103" s="314"/>
      <c r="P103" s="314"/>
      <c r="Q103" s="314"/>
      <c r="R103" s="314"/>
      <c r="S103" s="314"/>
      <c r="T103" s="314"/>
      <c r="U103" s="314"/>
      <c r="V103" s="314"/>
      <c r="W103" s="314"/>
      <c r="X103" s="314"/>
      <c r="Y103" s="401"/>
      <c r="Z103" s="314"/>
      <c r="AA103" s="314"/>
      <c r="AB103" s="314"/>
      <c r="AC103" s="314"/>
      <c r="AD103" s="314"/>
      <c r="AE103" s="314"/>
      <c r="AF103" s="314"/>
      <c r="AG103" s="314"/>
      <c r="AH103" s="314"/>
      <c r="AI103" s="314"/>
    </row>
    <row r="104" spans="1:35" ht="12.75" customHeight="1">
      <c r="A104" s="314"/>
      <c r="B104" s="314"/>
      <c r="C104" s="314"/>
      <c r="D104" s="849"/>
      <c r="E104" s="314"/>
      <c r="F104" s="314"/>
      <c r="G104" s="314"/>
      <c r="H104" s="314"/>
      <c r="I104" s="314"/>
      <c r="J104" s="314"/>
      <c r="K104" s="314"/>
      <c r="L104" s="314"/>
      <c r="M104" s="314"/>
      <c r="N104" s="314"/>
      <c r="O104" s="314"/>
      <c r="P104" s="314"/>
      <c r="Q104" s="314"/>
      <c r="R104" s="314"/>
      <c r="S104" s="314"/>
      <c r="T104" s="314"/>
      <c r="U104" s="314"/>
      <c r="V104" s="314"/>
      <c r="W104" s="314"/>
      <c r="X104" s="314"/>
      <c r="Y104" s="401"/>
      <c r="Z104" s="314"/>
      <c r="AA104" s="314"/>
      <c r="AB104" s="314"/>
      <c r="AC104" s="314"/>
      <c r="AD104" s="314"/>
      <c r="AE104" s="314"/>
      <c r="AF104" s="314"/>
      <c r="AG104" s="314"/>
      <c r="AH104" s="314"/>
      <c r="AI104" s="314"/>
    </row>
    <row r="105" spans="1:35" ht="12.75" customHeight="1">
      <c r="A105" s="314"/>
      <c r="B105" s="314"/>
      <c r="C105" s="314"/>
      <c r="D105" s="849"/>
      <c r="E105" s="314"/>
      <c r="F105" s="314"/>
      <c r="G105" s="314"/>
      <c r="H105" s="314"/>
      <c r="I105" s="314"/>
      <c r="J105" s="314"/>
      <c r="K105" s="314"/>
      <c r="L105" s="314"/>
      <c r="M105" s="314"/>
      <c r="N105" s="314"/>
      <c r="O105" s="314"/>
      <c r="P105" s="314"/>
      <c r="Q105" s="314"/>
      <c r="R105" s="314"/>
      <c r="S105" s="314"/>
      <c r="T105" s="314"/>
      <c r="U105" s="314"/>
      <c r="V105" s="314"/>
      <c r="W105" s="314"/>
      <c r="X105" s="314"/>
      <c r="Y105" s="401"/>
      <c r="Z105" s="314"/>
      <c r="AA105" s="314"/>
      <c r="AB105" s="314"/>
      <c r="AC105" s="314"/>
      <c r="AD105" s="314"/>
      <c r="AE105" s="314"/>
      <c r="AF105" s="314"/>
      <c r="AG105" s="314"/>
      <c r="AH105" s="314"/>
      <c r="AI105" s="314"/>
    </row>
    <row r="106" spans="1:35" ht="12.75" customHeight="1">
      <c r="A106" s="314"/>
      <c r="B106" s="314"/>
      <c r="C106" s="314"/>
      <c r="D106" s="849"/>
      <c r="E106" s="314"/>
      <c r="F106" s="314"/>
      <c r="G106" s="314"/>
      <c r="H106" s="314"/>
      <c r="I106" s="314"/>
      <c r="J106" s="314"/>
      <c r="K106" s="314"/>
      <c r="L106" s="314"/>
      <c r="M106" s="314"/>
      <c r="N106" s="314"/>
      <c r="O106" s="314"/>
      <c r="P106" s="314"/>
      <c r="Q106" s="314"/>
      <c r="R106" s="314"/>
      <c r="S106" s="314"/>
      <c r="T106" s="314"/>
      <c r="U106" s="314"/>
      <c r="V106" s="314"/>
      <c r="W106" s="314"/>
      <c r="X106" s="314"/>
      <c r="Y106" s="401"/>
      <c r="Z106" s="314"/>
      <c r="AA106" s="314"/>
      <c r="AB106" s="314"/>
      <c r="AC106" s="314"/>
      <c r="AD106" s="314"/>
      <c r="AE106" s="314"/>
      <c r="AF106" s="314"/>
      <c r="AG106" s="314"/>
      <c r="AH106" s="314"/>
      <c r="AI106" s="314"/>
    </row>
    <row r="107" spans="1:35" ht="12.75" customHeight="1">
      <c r="A107" s="314"/>
      <c r="B107" s="314"/>
      <c r="C107" s="314"/>
      <c r="D107" s="849"/>
      <c r="E107" s="314"/>
      <c r="F107" s="314"/>
      <c r="G107" s="314"/>
      <c r="H107" s="314"/>
      <c r="I107" s="314"/>
      <c r="J107" s="314"/>
      <c r="K107" s="314"/>
      <c r="L107" s="314"/>
      <c r="M107" s="314"/>
      <c r="N107" s="314"/>
      <c r="O107" s="314"/>
      <c r="P107" s="314"/>
      <c r="Q107" s="314"/>
      <c r="R107" s="314"/>
      <c r="S107" s="314"/>
      <c r="T107" s="314"/>
      <c r="U107" s="314"/>
      <c r="V107" s="314"/>
      <c r="W107" s="314"/>
      <c r="X107" s="314"/>
      <c r="Y107" s="401"/>
      <c r="Z107" s="314"/>
      <c r="AA107" s="314"/>
      <c r="AB107" s="314"/>
      <c r="AC107" s="314"/>
      <c r="AD107" s="314"/>
      <c r="AE107" s="314"/>
      <c r="AF107" s="314"/>
      <c r="AG107" s="314"/>
      <c r="AH107" s="314"/>
      <c r="AI107" s="314"/>
    </row>
    <row r="108" spans="1:35" ht="12.75" customHeight="1">
      <c r="A108" s="314"/>
      <c r="B108" s="314"/>
      <c r="C108" s="314"/>
      <c r="D108" s="849"/>
      <c r="E108" s="314"/>
      <c r="F108" s="314"/>
      <c r="G108" s="314"/>
      <c r="H108" s="314"/>
      <c r="I108" s="314"/>
      <c r="J108" s="314"/>
      <c r="K108" s="314"/>
      <c r="L108" s="314"/>
      <c r="M108" s="314"/>
      <c r="N108" s="314"/>
      <c r="O108" s="314"/>
      <c r="P108" s="314"/>
      <c r="Q108" s="314"/>
      <c r="R108" s="314"/>
      <c r="S108" s="314"/>
      <c r="T108" s="314"/>
      <c r="U108" s="314"/>
      <c r="V108" s="314"/>
      <c r="W108" s="314"/>
      <c r="X108" s="314"/>
      <c r="Y108" s="401"/>
      <c r="Z108" s="314"/>
      <c r="AA108" s="314"/>
      <c r="AB108" s="314"/>
      <c r="AC108" s="314"/>
      <c r="AD108" s="314"/>
      <c r="AE108" s="314"/>
      <c r="AF108" s="314"/>
      <c r="AG108" s="314"/>
      <c r="AH108" s="314"/>
      <c r="AI108" s="314"/>
    </row>
    <row r="109" spans="1:35" ht="12.75" customHeight="1">
      <c r="A109" s="314"/>
      <c r="B109" s="314"/>
      <c r="C109" s="314"/>
      <c r="D109" s="849"/>
      <c r="E109" s="314"/>
      <c r="F109" s="314"/>
      <c r="G109" s="314"/>
      <c r="H109" s="314"/>
      <c r="I109" s="314"/>
      <c r="J109" s="314"/>
      <c r="K109" s="314"/>
      <c r="L109" s="314"/>
      <c r="M109" s="314"/>
      <c r="N109" s="314"/>
      <c r="O109" s="314"/>
      <c r="P109" s="314"/>
      <c r="Q109" s="314"/>
      <c r="R109" s="314"/>
      <c r="S109" s="314"/>
      <c r="T109" s="314"/>
      <c r="U109" s="314"/>
      <c r="V109" s="314"/>
      <c r="W109" s="314"/>
      <c r="X109" s="314"/>
      <c r="Y109" s="401"/>
      <c r="Z109" s="314"/>
      <c r="AA109" s="314"/>
      <c r="AB109" s="314"/>
      <c r="AC109" s="314"/>
      <c r="AD109" s="314"/>
      <c r="AE109" s="314"/>
      <c r="AF109" s="314"/>
      <c r="AG109" s="314"/>
      <c r="AH109" s="314"/>
      <c r="AI109" s="314"/>
    </row>
    <row r="110" spans="1:35" ht="12.75" customHeight="1">
      <c r="A110" s="314"/>
      <c r="B110" s="314"/>
      <c r="C110" s="314"/>
      <c r="D110" s="849"/>
      <c r="E110" s="314"/>
      <c r="F110" s="314"/>
      <c r="G110" s="314"/>
      <c r="H110" s="314"/>
      <c r="I110" s="314"/>
      <c r="J110" s="314"/>
      <c r="K110" s="314"/>
      <c r="L110" s="314"/>
      <c r="M110" s="314"/>
      <c r="N110" s="314"/>
      <c r="O110" s="314"/>
      <c r="P110" s="314"/>
      <c r="Q110" s="314"/>
      <c r="R110" s="314"/>
      <c r="S110" s="314"/>
      <c r="T110" s="314"/>
      <c r="U110" s="314"/>
      <c r="V110" s="314"/>
      <c r="W110" s="314"/>
      <c r="X110" s="314"/>
      <c r="Y110" s="401"/>
      <c r="Z110" s="314"/>
      <c r="AA110" s="314"/>
      <c r="AB110" s="314"/>
      <c r="AC110" s="314"/>
      <c r="AD110" s="314"/>
      <c r="AE110" s="314"/>
      <c r="AF110" s="314"/>
      <c r="AG110" s="314"/>
      <c r="AH110" s="314"/>
      <c r="AI110" s="314"/>
    </row>
    <row r="111" spans="1:35" ht="12.75" customHeight="1">
      <c r="A111" s="314"/>
      <c r="B111" s="314"/>
      <c r="C111" s="314"/>
      <c r="D111" s="849"/>
      <c r="E111" s="314"/>
      <c r="F111" s="314"/>
      <c r="G111" s="314"/>
      <c r="H111" s="314"/>
      <c r="I111" s="314"/>
      <c r="J111" s="314"/>
      <c r="K111" s="314"/>
      <c r="L111" s="314"/>
      <c r="M111" s="314"/>
      <c r="N111" s="314"/>
      <c r="O111" s="314"/>
      <c r="P111" s="314"/>
      <c r="Q111" s="314"/>
      <c r="R111" s="314"/>
      <c r="S111" s="314"/>
      <c r="T111" s="314"/>
      <c r="U111" s="314"/>
      <c r="V111" s="314"/>
      <c r="W111" s="314"/>
      <c r="X111" s="314"/>
      <c r="Y111" s="401"/>
      <c r="Z111" s="314"/>
      <c r="AA111" s="314"/>
      <c r="AB111" s="314"/>
      <c r="AC111" s="314"/>
      <c r="AD111" s="314"/>
      <c r="AE111" s="314"/>
      <c r="AF111" s="314"/>
      <c r="AG111" s="314"/>
      <c r="AH111" s="314"/>
      <c r="AI111" s="314"/>
    </row>
    <row r="112" spans="1:35" ht="12.75" customHeight="1">
      <c r="A112" s="314"/>
      <c r="B112" s="314"/>
      <c r="C112" s="314"/>
      <c r="D112" s="849"/>
      <c r="E112" s="314"/>
      <c r="F112" s="314"/>
      <c r="G112" s="314"/>
      <c r="H112" s="314"/>
      <c r="I112" s="314"/>
      <c r="J112" s="314"/>
      <c r="K112" s="314"/>
      <c r="L112" s="314"/>
      <c r="M112" s="314"/>
      <c r="N112" s="314"/>
      <c r="O112" s="314"/>
      <c r="P112" s="314"/>
      <c r="Q112" s="314"/>
      <c r="R112" s="314"/>
      <c r="S112" s="314"/>
      <c r="T112" s="314"/>
      <c r="U112" s="314"/>
      <c r="V112" s="314"/>
      <c r="W112" s="314"/>
      <c r="X112" s="314"/>
      <c r="Y112" s="401"/>
      <c r="Z112" s="314"/>
      <c r="AA112" s="314"/>
      <c r="AB112" s="314"/>
      <c r="AC112" s="314"/>
      <c r="AD112" s="314"/>
      <c r="AE112" s="314"/>
      <c r="AF112" s="314"/>
      <c r="AG112" s="314"/>
      <c r="AH112" s="314"/>
      <c r="AI112" s="314"/>
    </row>
    <row r="113" spans="1:35" ht="12.75" customHeight="1">
      <c r="A113" s="314"/>
      <c r="B113" s="314"/>
      <c r="C113" s="314"/>
      <c r="D113" s="849"/>
      <c r="E113" s="314"/>
      <c r="F113" s="314"/>
      <c r="G113" s="314"/>
      <c r="H113" s="314"/>
      <c r="I113" s="314"/>
      <c r="J113" s="314"/>
      <c r="K113" s="314"/>
      <c r="L113" s="314"/>
      <c r="M113" s="314"/>
      <c r="N113" s="314"/>
      <c r="O113" s="314"/>
      <c r="P113" s="314"/>
      <c r="Q113" s="314"/>
      <c r="R113" s="314"/>
      <c r="S113" s="314"/>
      <c r="T113" s="314"/>
      <c r="U113" s="314"/>
      <c r="V113" s="314"/>
      <c r="W113" s="314"/>
      <c r="X113" s="314"/>
      <c r="Y113" s="401"/>
      <c r="Z113" s="314"/>
      <c r="AA113" s="314"/>
      <c r="AB113" s="314"/>
      <c r="AC113" s="314"/>
      <c r="AD113" s="314"/>
      <c r="AE113" s="314"/>
      <c r="AF113" s="314"/>
      <c r="AG113" s="314"/>
      <c r="AH113" s="314"/>
      <c r="AI113" s="314"/>
    </row>
    <row r="114" spans="1:35" ht="12.75" customHeight="1">
      <c r="A114" s="314"/>
      <c r="B114" s="314"/>
      <c r="C114" s="314"/>
      <c r="D114" s="849"/>
      <c r="E114" s="314"/>
      <c r="F114" s="314"/>
      <c r="G114" s="314"/>
      <c r="H114" s="314"/>
      <c r="I114" s="314"/>
      <c r="J114" s="314"/>
      <c r="K114" s="314"/>
      <c r="L114" s="314"/>
      <c r="M114" s="314"/>
      <c r="N114" s="314"/>
      <c r="O114" s="314"/>
      <c r="P114" s="314"/>
      <c r="Q114" s="314"/>
      <c r="R114" s="314"/>
      <c r="S114" s="314"/>
      <c r="T114" s="314"/>
      <c r="U114" s="314"/>
      <c r="V114" s="314"/>
      <c r="W114" s="314"/>
      <c r="X114" s="314"/>
      <c r="Y114" s="401"/>
      <c r="Z114" s="314"/>
      <c r="AA114" s="314"/>
      <c r="AB114" s="314"/>
      <c r="AC114" s="314"/>
      <c r="AD114" s="314"/>
      <c r="AE114" s="314"/>
      <c r="AF114" s="314"/>
      <c r="AG114" s="314"/>
      <c r="AH114" s="314"/>
      <c r="AI114" s="314"/>
    </row>
    <row r="115" spans="1:35" ht="12.75" customHeight="1">
      <c r="A115" s="314"/>
      <c r="B115" s="314"/>
      <c r="C115" s="314"/>
      <c r="D115" s="849"/>
      <c r="E115" s="314"/>
      <c r="F115" s="314"/>
      <c r="G115" s="314"/>
      <c r="H115" s="314"/>
      <c r="I115" s="314"/>
      <c r="J115" s="314"/>
      <c r="K115" s="314"/>
      <c r="L115" s="314"/>
      <c r="M115" s="314"/>
      <c r="N115" s="314"/>
      <c r="O115" s="314"/>
      <c r="P115" s="314"/>
      <c r="Q115" s="314"/>
      <c r="R115" s="314"/>
      <c r="S115" s="314"/>
      <c r="T115" s="314"/>
      <c r="U115" s="314"/>
      <c r="V115" s="314"/>
      <c r="W115" s="314"/>
      <c r="X115" s="314"/>
      <c r="Y115" s="401"/>
      <c r="Z115" s="314"/>
      <c r="AA115" s="314"/>
      <c r="AB115" s="314"/>
      <c r="AC115" s="314"/>
      <c r="AD115" s="314"/>
      <c r="AE115" s="314"/>
      <c r="AF115" s="314"/>
      <c r="AG115" s="314"/>
      <c r="AH115" s="314"/>
      <c r="AI115" s="314"/>
    </row>
    <row r="116" spans="1:35" ht="12.75" customHeight="1">
      <c r="A116" s="314"/>
      <c r="B116" s="314"/>
      <c r="C116" s="314"/>
      <c r="D116" s="849"/>
      <c r="E116" s="314"/>
      <c r="F116" s="314"/>
      <c r="G116" s="314"/>
      <c r="H116" s="314"/>
      <c r="I116" s="314"/>
      <c r="J116" s="314"/>
      <c r="K116" s="314"/>
      <c r="L116" s="314"/>
      <c r="M116" s="314"/>
      <c r="N116" s="314"/>
      <c r="O116" s="314"/>
      <c r="P116" s="314"/>
      <c r="Q116" s="314"/>
      <c r="R116" s="314"/>
      <c r="S116" s="314"/>
      <c r="T116" s="314"/>
      <c r="U116" s="314"/>
      <c r="V116" s="314"/>
      <c r="W116" s="314"/>
      <c r="X116" s="314"/>
      <c r="Y116" s="401"/>
      <c r="Z116" s="314"/>
      <c r="AA116" s="314"/>
      <c r="AB116" s="314"/>
      <c r="AC116" s="314"/>
      <c r="AD116" s="314"/>
      <c r="AE116" s="314"/>
      <c r="AF116" s="314"/>
      <c r="AG116" s="314"/>
      <c r="AH116" s="314"/>
      <c r="AI116" s="314"/>
    </row>
    <row r="117" spans="1:35" ht="12.75" customHeight="1">
      <c r="A117" s="314"/>
      <c r="B117" s="314"/>
      <c r="C117" s="314"/>
      <c r="D117" s="849"/>
      <c r="E117" s="314"/>
      <c r="F117" s="314"/>
      <c r="G117" s="314"/>
      <c r="H117" s="314"/>
      <c r="I117" s="314"/>
      <c r="J117" s="314"/>
      <c r="K117" s="314"/>
      <c r="L117" s="314"/>
      <c r="M117" s="314"/>
      <c r="N117" s="314"/>
      <c r="O117" s="314"/>
      <c r="P117" s="314"/>
      <c r="Q117" s="314"/>
      <c r="R117" s="314"/>
      <c r="S117" s="314"/>
      <c r="T117" s="314"/>
      <c r="U117" s="314"/>
      <c r="V117" s="314"/>
      <c r="W117" s="314"/>
      <c r="X117" s="314"/>
      <c r="Y117" s="401"/>
      <c r="Z117" s="314"/>
      <c r="AA117" s="314"/>
      <c r="AB117" s="314"/>
      <c r="AC117" s="314"/>
      <c r="AD117" s="314"/>
      <c r="AE117" s="314"/>
      <c r="AF117" s="314"/>
      <c r="AG117" s="314"/>
      <c r="AH117" s="314"/>
      <c r="AI117" s="314"/>
    </row>
    <row r="118" spans="1:35" ht="12.75" customHeight="1">
      <c r="A118" s="314"/>
      <c r="B118" s="314"/>
      <c r="C118" s="314"/>
      <c r="D118" s="849"/>
      <c r="E118" s="314"/>
      <c r="F118" s="314"/>
      <c r="G118" s="314"/>
      <c r="H118" s="314"/>
      <c r="I118" s="314"/>
      <c r="J118" s="314"/>
      <c r="K118" s="314"/>
      <c r="L118" s="314"/>
      <c r="M118" s="314"/>
      <c r="N118" s="314"/>
      <c r="O118" s="314"/>
      <c r="P118" s="314"/>
      <c r="Q118" s="314"/>
      <c r="R118" s="314"/>
      <c r="S118" s="314"/>
      <c r="T118" s="314"/>
      <c r="U118" s="314"/>
      <c r="V118" s="314"/>
      <c r="W118" s="314"/>
      <c r="X118" s="314"/>
      <c r="Y118" s="401"/>
      <c r="Z118" s="314"/>
      <c r="AA118" s="314"/>
      <c r="AB118" s="314"/>
      <c r="AC118" s="314"/>
      <c r="AD118" s="314"/>
      <c r="AE118" s="314"/>
      <c r="AF118" s="314"/>
      <c r="AG118" s="314"/>
      <c r="AH118" s="314"/>
      <c r="AI118" s="314"/>
    </row>
    <row r="119" spans="1:35" ht="12.75" customHeight="1">
      <c r="A119" s="314"/>
      <c r="B119" s="314"/>
      <c r="C119" s="314"/>
      <c r="D119" s="849"/>
      <c r="E119" s="314"/>
      <c r="F119" s="314"/>
      <c r="G119" s="314"/>
      <c r="H119" s="314"/>
      <c r="I119" s="314"/>
      <c r="J119" s="314"/>
      <c r="K119" s="314"/>
      <c r="L119" s="314"/>
      <c r="M119" s="314"/>
      <c r="N119" s="314"/>
      <c r="O119" s="314"/>
      <c r="P119" s="314"/>
      <c r="Q119" s="314"/>
      <c r="R119" s="314"/>
      <c r="S119" s="314"/>
      <c r="T119" s="314"/>
      <c r="U119" s="314"/>
      <c r="V119" s="314"/>
      <c r="W119" s="314"/>
      <c r="X119" s="314"/>
      <c r="Y119" s="401"/>
      <c r="Z119" s="314"/>
      <c r="AA119" s="314"/>
      <c r="AB119" s="314"/>
      <c r="AC119" s="314"/>
      <c r="AD119" s="314"/>
      <c r="AE119" s="314"/>
      <c r="AF119" s="314"/>
      <c r="AG119" s="314"/>
      <c r="AH119" s="314"/>
      <c r="AI119" s="314"/>
    </row>
    <row r="120" spans="1:35" ht="12.75" customHeight="1">
      <c r="A120" s="314"/>
      <c r="B120" s="314"/>
      <c r="C120" s="314"/>
      <c r="D120" s="849"/>
      <c r="E120" s="314"/>
      <c r="F120" s="314"/>
      <c r="G120" s="314"/>
      <c r="H120" s="314"/>
      <c r="I120" s="314"/>
      <c r="J120" s="314"/>
      <c r="K120" s="314"/>
      <c r="L120" s="314"/>
      <c r="M120" s="314"/>
      <c r="N120" s="314"/>
      <c r="O120" s="314"/>
      <c r="P120" s="314"/>
      <c r="Q120" s="314"/>
      <c r="R120" s="314"/>
      <c r="S120" s="314"/>
      <c r="T120" s="314"/>
      <c r="U120" s="314"/>
      <c r="V120" s="314"/>
      <c r="W120" s="314"/>
      <c r="X120" s="314"/>
      <c r="Y120" s="401"/>
      <c r="Z120" s="314"/>
      <c r="AA120" s="314"/>
      <c r="AB120" s="314"/>
      <c r="AC120" s="314"/>
      <c r="AD120" s="314"/>
      <c r="AE120" s="314"/>
      <c r="AF120" s="314"/>
      <c r="AG120" s="314"/>
      <c r="AH120" s="314"/>
      <c r="AI120" s="314"/>
    </row>
    <row r="121" spans="1:35" ht="12.75" customHeight="1">
      <c r="A121" s="314"/>
      <c r="B121" s="314"/>
      <c r="C121" s="314"/>
      <c r="D121" s="849"/>
      <c r="E121" s="314"/>
      <c r="F121" s="314"/>
      <c r="G121" s="314"/>
      <c r="H121" s="314"/>
      <c r="I121" s="314"/>
      <c r="J121" s="314"/>
      <c r="K121" s="314"/>
      <c r="L121" s="314"/>
      <c r="M121" s="314"/>
      <c r="N121" s="314"/>
      <c r="O121" s="314"/>
      <c r="P121" s="314"/>
      <c r="Q121" s="314"/>
      <c r="R121" s="314"/>
      <c r="S121" s="314"/>
      <c r="T121" s="314"/>
      <c r="U121" s="314"/>
      <c r="V121" s="314"/>
      <c r="W121" s="314"/>
      <c r="X121" s="314"/>
      <c r="Y121" s="401"/>
      <c r="Z121" s="314"/>
      <c r="AA121" s="314"/>
      <c r="AB121" s="314"/>
      <c r="AC121" s="314"/>
      <c r="AD121" s="314"/>
      <c r="AE121" s="314"/>
      <c r="AF121" s="314"/>
      <c r="AG121" s="314"/>
      <c r="AH121" s="314"/>
      <c r="AI121" s="314"/>
    </row>
    <row r="122" spans="1:35" ht="12.75" customHeight="1">
      <c r="A122" s="314"/>
      <c r="B122" s="314"/>
      <c r="C122" s="314"/>
      <c r="D122" s="849"/>
      <c r="E122" s="314"/>
      <c r="F122" s="314"/>
      <c r="G122" s="314"/>
      <c r="H122" s="314"/>
      <c r="I122" s="314"/>
      <c r="J122" s="314"/>
      <c r="K122" s="314"/>
      <c r="L122" s="314"/>
      <c r="M122" s="314"/>
      <c r="N122" s="314"/>
      <c r="O122" s="314"/>
      <c r="P122" s="314"/>
      <c r="Q122" s="314"/>
      <c r="R122" s="314"/>
      <c r="S122" s="314"/>
      <c r="T122" s="314"/>
      <c r="U122" s="314"/>
      <c r="V122" s="314"/>
      <c r="W122" s="314"/>
      <c r="X122" s="314"/>
      <c r="Y122" s="401"/>
      <c r="Z122" s="314"/>
      <c r="AA122" s="314"/>
      <c r="AB122" s="314"/>
      <c r="AC122" s="314"/>
      <c r="AD122" s="314"/>
      <c r="AE122" s="314"/>
      <c r="AF122" s="314"/>
      <c r="AG122" s="314"/>
      <c r="AH122" s="314"/>
      <c r="AI122" s="314"/>
    </row>
    <row r="123" spans="1:35" ht="12.75" customHeight="1">
      <c r="A123" s="314"/>
      <c r="B123" s="314"/>
      <c r="C123" s="314"/>
      <c r="D123" s="849"/>
      <c r="E123" s="314"/>
      <c r="F123" s="314"/>
      <c r="G123" s="314"/>
      <c r="H123" s="314"/>
      <c r="I123" s="314"/>
      <c r="J123" s="314"/>
      <c r="K123" s="314"/>
      <c r="L123" s="314"/>
      <c r="M123" s="314"/>
      <c r="N123" s="314"/>
      <c r="O123" s="314"/>
      <c r="P123" s="314"/>
      <c r="Q123" s="314"/>
      <c r="R123" s="314"/>
      <c r="S123" s="314"/>
      <c r="T123" s="314"/>
      <c r="U123" s="314"/>
      <c r="V123" s="314"/>
      <c r="W123" s="314"/>
      <c r="X123" s="314"/>
      <c r="Y123" s="401"/>
      <c r="Z123" s="314"/>
      <c r="AA123" s="314"/>
      <c r="AB123" s="314"/>
      <c r="AC123" s="314"/>
      <c r="AD123" s="314"/>
      <c r="AE123" s="314"/>
      <c r="AF123" s="314"/>
      <c r="AG123" s="314"/>
      <c r="AH123" s="314"/>
      <c r="AI123" s="314"/>
    </row>
    <row r="124" spans="1:35" ht="12.75" customHeight="1">
      <c r="A124" s="314"/>
      <c r="B124" s="314"/>
      <c r="C124" s="314"/>
      <c r="D124" s="849"/>
      <c r="E124" s="314"/>
      <c r="F124" s="314"/>
      <c r="G124" s="314"/>
      <c r="H124" s="314"/>
      <c r="I124" s="314"/>
      <c r="J124" s="314"/>
      <c r="K124" s="314"/>
      <c r="L124" s="314"/>
      <c r="M124" s="314"/>
      <c r="N124" s="314"/>
      <c r="O124" s="314"/>
      <c r="P124" s="314"/>
      <c r="Q124" s="314"/>
      <c r="R124" s="314"/>
      <c r="S124" s="314"/>
      <c r="T124" s="314"/>
      <c r="U124" s="314"/>
      <c r="V124" s="314"/>
      <c r="W124" s="314"/>
      <c r="X124" s="314"/>
      <c r="Y124" s="401"/>
      <c r="Z124" s="314"/>
      <c r="AA124" s="314"/>
      <c r="AB124" s="314"/>
      <c r="AC124" s="314"/>
      <c r="AD124" s="314"/>
      <c r="AE124" s="314"/>
      <c r="AF124" s="314"/>
      <c r="AG124" s="314"/>
      <c r="AH124" s="314"/>
      <c r="AI124" s="314"/>
    </row>
    <row r="125" spans="1:35" ht="12.75" customHeight="1">
      <c r="A125" s="314"/>
      <c r="B125" s="314"/>
      <c r="C125" s="314"/>
      <c r="D125" s="849"/>
      <c r="E125" s="314"/>
      <c r="F125" s="314"/>
      <c r="G125" s="314"/>
      <c r="H125" s="314"/>
      <c r="I125" s="314"/>
      <c r="J125" s="314"/>
      <c r="K125" s="314"/>
      <c r="L125" s="314"/>
      <c r="M125" s="314"/>
      <c r="N125" s="314"/>
      <c r="O125" s="314"/>
      <c r="P125" s="314"/>
      <c r="Q125" s="314"/>
      <c r="R125" s="314"/>
      <c r="S125" s="314"/>
      <c r="T125" s="314"/>
      <c r="U125" s="314"/>
      <c r="V125" s="314"/>
      <c r="W125" s="314"/>
      <c r="X125" s="314"/>
      <c r="Y125" s="401"/>
      <c r="Z125" s="314"/>
      <c r="AA125" s="314"/>
      <c r="AB125" s="314"/>
      <c r="AC125" s="314"/>
      <c r="AD125" s="314"/>
      <c r="AE125" s="314"/>
      <c r="AF125" s="314"/>
      <c r="AG125" s="314"/>
      <c r="AH125" s="314"/>
      <c r="AI125" s="314"/>
    </row>
    <row r="126" spans="1:35" ht="12.75" customHeight="1">
      <c r="A126" s="314"/>
      <c r="B126" s="314"/>
      <c r="C126" s="314"/>
      <c r="D126" s="849"/>
      <c r="E126" s="314"/>
      <c r="F126" s="314"/>
      <c r="G126" s="314"/>
      <c r="H126" s="314"/>
      <c r="I126" s="314"/>
      <c r="J126" s="314"/>
      <c r="K126" s="314"/>
      <c r="L126" s="314"/>
      <c r="M126" s="314"/>
      <c r="N126" s="314"/>
      <c r="O126" s="314"/>
      <c r="P126" s="314"/>
      <c r="Q126" s="314"/>
      <c r="R126" s="314"/>
      <c r="S126" s="314"/>
      <c r="T126" s="314"/>
      <c r="U126" s="314"/>
      <c r="V126" s="314"/>
      <c r="W126" s="314"/>
      <c r="X126" s="314"/>
      <c r="Y126" s="401"/>
      <c r="Z126" s="314"/>
      <c r="AA126" s="314"/>
      <c r="AB126" s="314"/>
      <c r="AC126" s="314"/>
      <c r="AD126" s="314"/>
      <c r="AE126" s="314"/>
      <c r="AF126" s="314"/>
      <c r="AG126" s="314"/>
      <c r="AH126" s="314"/>
      <c r="AI126" s="314"/>
    </row>
    <row r="127" spans="1:35" ht="12.75" customHeight="1">
      <c r="A127" s="314"/>
      <c r="B127" s="314"/>
      <c r="C127" s="314"/>
      <c r="D127" s="849"/>
      <c r="E127" s="314"/>
      <c r="F127" s="314"/>
      <c r="G127" s="314"/>
      <c r="H127" s="314"/>
      <c r="I127" s="314"/>
      <c r="J127" s="314"/>
      <c r="K127" s="314"/>
      <c r="L127" s="314"/>
      <c r="M127" s="314"/>
      <c r="N127" s="314"/>
      <c r="O127" s="314"/>
      <c r="P127" s="314"/>
      <c r="Q127" s="314"/>
      <c r="R127" s="314"/>
      <c r="S127" s="314"/>
      <c r="T127" s="314"/>
      <c r="U127" s="314"/>
      <c r="V127" s="314"/>
      <c r="W127" s="314"/>
      <c r="X127" s="314"/>
      <c r="Y127" s="401"/>
      <c r="Z127" s="314"/>
      <c r="AA127" s="314"/>
      <c r="AB127" s="314"/>
      <c r="AC127" s="314"/>
      <c r="AD127" s="314"/>
      <c r="AE127" s="314"/>
      <c r="AF127" s="314"/>
      <c r="AG127" s="314"/>
      <c r="AH127" s="314"/>
      <c r="AI127" s="314"/>
    </row>
    <row r="128" spans="1:35" ht="12.75" customHeight="1">
      <c r="A128" s="314"/>
      <c r="B128" s="314"/>
      <c r="C128" s="314"/>
      <c r="D128" s="849"/>
      <c r="E128" s="314"/>
      <c r="F128" s="314"/>
      <c r="G128" s="314"/>
      <c r="H128" s="314"/>
      <c r="I128" s="314"/>
      <c r="J128" s="314"/>
      <c r="K128" s="314"/>
      <c r="L128" s="314"/>
      <c r="M128" s="314"/>
      <c r="N128" s="314"/>
      <c r="O128" s="314"/>
      <c r="P128" s="314"/>
      <c r="Q128" s="314"/>
      <c r="R128" s="314"/>
      <c r="S128" s="314"/>
      <c r="T128" s="314"/>
      <c r="U128" s="314"/>
      <c r="V128" s="314"/>
      <c r="W128" s="314"/>
      <c r="X128" s="314"/>
      <c r="Y128" s="401"/>
      <c r="Z128" s="314"/>
      <c r="AA128" s="314"/>
      <c r="AB128" s="314"/>
      <c r="AC128" s="314"/>
      <c r="AD128" s="314"/>
      <c r="AE128" s="314"/>
      <c r="AF128" s="314"/>
      <c r="AG128" s="314"/>
      <c r="AH128" s="314"/>
      <c r="AI128" s="314"/>
    </row>
    <row r="129" spans="1:35" ht="12.75" customHeight="1">
      <c r="A129" s="314"/>
      <c r="B129" s="314"/>
      <c r="C129" s="314"/>
      <c r="D129" s="849"/>
      <c r="E129" s="314"/>
      <c r="F129" s="314"/>
      <c r="G129" s="314"/>
      <c r="H129" s="314"/>
      <c r="I129" s="314"/>
      <c r="J129" s="314"/>
      <c r="K129" s="314"/>
      <c r="L129" s="314"/>
      <c r="M129" s="314"/>
      <c r="N129" s="314"/>
      <c r="O129" s="314"/>
      <c r="P129" s="314"/>
      <c r="Q129" s="314"/>
      <c r="R129" s="314"/>
      <c r="S129" s="314"/>
      <c r="T129" s="314"/>
      <c r="U129" s="314"/>
      <c r="V129" s="314"/>
      <c r="W129" s="314"/>
      <c r="X129" s="314"/>
      <c r="Y129" s="401"/>
      <c r="Z129" s="314"/>
      <c r="AA129" s="314"/>
      <c r="AB129" s="314"/>
      <c r="AC129" s="314"/>
      <c r="AD129" s="314"/>
      <c r="AE129" s="314"/>
      <c r="AF129" s="314"/>
      <c r="AG129" s="314"/>
      <c r="AH129" s="314"/>
      <c r="AI129" s="314"/>
    </row>
    <row r="130" spans="1:35" ht="12.75" customHeight="1">
      <c r="A130" s="314"/>
      <c r="B130" s="314"/>
      <c r="C130" s="314"/>
      <c r="D130" s="849"/>
      <c r="E130" s="314"/>
      <c r="F130" s="314"/>
      <c r="G130" s="314"/>
      <c r="H130" s="314"/>
      <c r="I130" s="314"/>
      <c r="J130" s="314"/>
      <c r="K130" s="314"/>
      <c r="L130" s="314"/>
      <c r="M130" s="314"/>
      <c r="N130" s="314"/>
      <c r="O130" s="314"/>
      <c r="P130" s="314"/>
      <c r="Q130" s="314"/>
      <c r="R130" s="314"/>
      <c r="S130" s="314"/>
      <c r="T130" s="314"/>
      <c r="U130" s="314"/>
      <c r="V130" s="314"/>
      <c r="W130" s="314"/>
      <c r="X130" s="314"/>
      <c r="Y130" s="401"/>
      <c r="Z130" s="314"/>
      <c r="AA130" s="314"/>
      <c r="AB130" s="314"/>
      <c r="AC130" s="314"/>
      <c r="AD130" s="314"/>
      <c r="AE130" s="314"/>
      <c r="AF130" s="314"/>
      <c r="AG130" s="314"/>
      <c r="AH130" s="314"/>
      <c r="AI130" s="314"/>
    </row>
    <row r="131" spans="1:35" ht="12.75" customHeight="1">
      <c r="A131" s="314"/>
      <c r="B131" s="314"/>
      <c r="C131" s="314"/>
      <c r="D131" s="849"/>
      <c r="E131" s="314"/>
      <c r="F131" s="314"/>
      <c r="G131" s="314"/>
      <c r="H131" s="314"/>
      <c r="I131" s="314"/>
      <c r="J131" s="314"/>
      <c r="K131" s="314"/>
      <c r="L131" s="314"/>
      <c r="M131" s="314"/>
      <c r="N131" s="314"/>
      <c r="O131" s="314"/>
      <c r="P131" s="314"/>
      <c r="Q131" s="314"/>
      <c r="R131" s="314"/>
      <c r="S131" s="314"/>
      <c r="T131" s="314"/>
      <c r="U131" s="314"/>
      <c r="V131" s="314"/>
      <c r="W131" s="314"/>
      <c r="X131" s="314"/>
      <c r="Y131" s="401"/>
      <c r="Z131" s="314"/>
      <c r="AA131" s="314"/>
      <c r="AB131" s="314"/>
      <c r="AC131" s="314"/>
      <c r="AD131" s="314"/>
      <c r="AE131" s="314"/>
      <c r="AF131" s="314"/>
      <c r="AG131" s="314"/>
      <c r="AH131" s="314"/>
      <c r="AI131" s="314"/>
    </row>
    <row r="132" spans="1:35" ht="12.75" customHeight="1">
      <c r="A132" s="314"/>
      <c r="B132" s="314"/>
      <c r="C132" s="314"/>
      <c r="D132" s="849"/>
      <c r="E132" s="314"/>
      <c r="F132" s="314"/>
      <c r="G132" s="314"/>
      <c r="H132" s="314"/>
      <c r="I132" s="314"/>
      <c r="J132" s="314"/>
      <c r="K132" s="314"/>
      <c r="L132" s="314"/>
      <c r="M132" s="314"/>
      <c r="N132" s="314"/>
      <c r="O132" s="314"/>
      <c r="P132" s="314"/>
      <c r="Q132" s="314"/>
      <c r="R132" s="314"/>
      <c r="S132" s="314"/>
      <c r="T132" s="314"/>
      <c r="U132" s="314"/>
      <c r="V132" s="314"/>
      <c r="W132" s="314"/>
      <c r="X132" s="314"/>
      <c r="Y132" s="401"/>
      <c r="Z132" s="314"/>
      <c r="AA132" s="314"/>
      <c r="AB132" s="314"/>
      <c r="AC132" s="314"/>
      <c r="AD132" s="314"/>
      <c r="AE132" s="314"/>
      <c r="AF132" s="314"/>
      <c r="AG132" s="314"/>
      <c r="AH132" s="314"/>
      <c r="AI132" s="314"/>
    </row>
    <row r="133" spans="1:35" ht="12.75" customHeight="1">
      <c r="A133" s="314"/>
      <c r="B133" s="314"/>
      <c r="C133" s="314"/>
      <c r="D133" s="849"/>
      <c r="E133" s="314"/>
      <c r="F133" s="314"/>
      <c r="G133" s="314"/>
      <c r="H133" s="314"/>
      <c r="I133" s="314"/>
      <c r="J133" s="314"/>
      <c r="K133" s="314"/>
      <c r="L133" s="314"/>
      <c r="M133" s="314"/>
      <c r="N133" s="314"/>
      <c r="O133" s="314"/>
      <c r="P133" s="314"/>
      <c r="Q133" s="314"/>
      <c r="R133" s="314"/>
      <c r="S133" s="314"/>
      <c r="T133" s="314"/>
      <c r="U133" s="314"/>
      <c r="V133" s="314"/>
      <c r="W133" s="314"/>
      <c r="X133" s="314"/>
      <c r="Y133" s="401"/>
      <c r="Z133" s="314"/>
      <c r="AA133" s="314"/>
      <c r="AB133" s="314"/>
      <c r="AC133" s="314"/>
      <c r="AD133" s="314"/>
      <c r="AE133" s="314"/>
      <c r="AF133" s="314"/>
      <c r="AG133" s="314"/>
      <c r="AH133" s="314"/>
      <c r="AI133" s="314"/>
    </row>
    <row r="134" spans="1:35" ht="12.75" customHeight="1">
      <c r="A134" s="314"/>
      <c r="B134" s="314"/>
      <c r="C134" s="314"/>
      <c r="D134" s="849"/>
      <c r="E134" s="314"/>
      <c r="F134" s="314"/>
      <c r="G134" s="314"/>
      <c r="H134" s="314"/>
      <c r="I134" s="314"/>
      <c r="J134" s="314"/>
      <c r="K134" s="314"/>
      <c r="L134" s="314"/>
      <c r="M134" s="314"/>
      <c r="N134" s="314"/>
      <c r="O134" s="314"/>
      <c r="P134" s="314"/>
      <c r="Q134" s="314"/>
      <c r="R134" s="314"/>
      <c r="S134" s="314"/>
      <c r="T134" s="314"/>
      <c r="U134" s="314"/>
      <c r="V134" s="314"/>
      <c r="W134" s="314"/>
      <c r="X134" s="314"/>
      <c r="Y134" s="401"/>
      <c r="Z134" s="314"/>
      <c r="AA134" s="314"/>
      <c r="AB134" s="314"/>
      <c r="AC134" s="314"/>
      <c r="AD134" s="314"/>
      <c r="AE134" s="314"/>
      <c r="AF134" s="314"/>
      <c r="AG134" s="314"/>
      <c r="AH134" s="314"/>
      <c r="AI134" s="314"/>
    </row>
    <row r="135" spans="1:35" ht="12.75" customHeight="1">
      <c r="A135" s="314"/>
      <c r="B135" s="314"/>
      <c r="C135" s="314"/>
      <c r="D135" s="849"/>
      <c r="E135" s="314"/>
      <c r="F135" s="314"/>
      <c r="G135" s="314"/>
      <c r="H135" s="314"/>
      <c r="I135" s="314"/>
      <c r="J135" s="314"/>
      <c r="K135" s="314"/>
      <c r="L135" s="314"/>
      <c r="M135" s="314"/>
      <c r="N135" s="314"/>
      <c r="O135" s="314"/>
      <c r="P135" s="314"/>
      <c r="Q135" s="314"/>
      <c r="R135" s="314"/>
      <c r="S135" s="314"/>
      <c r="T135" s="314"/>
      <c r="U135" s="314"/>
      <c r="V135" s="314"/>
      <c r="W135" s="314"/>
      <c r="X135" s="314"/>
      <c r="Y135" s="401"/>
      <c r="Z135" s="314"/>
      <c r="AA135" s="314"/>
      <c r="AB135" s="314"/>
      <c r="AC135" s="314"/>
      <c r="AD135" s="314"/>
      <c r="AE135" s="314"/>
      <c r="AF135" s="314"/>
      <c r="AG135" s="314"/>
      <c r="AH135" s="314"/>
      <c r="AI135" s="314"/>
    </row>
    <row r="136" spans="1:35" ht="12.75" customHeight="1">
      <c r="A136" s="314"/>
      <c r="B136" s="314"/>
      <c r="C136" s="314"/>
      <c r="D136" s="849"/>
      <c r="E136" s="314"/>
      <c r="F136" s="314"/>
      <c r="G136" s="314"/>
      <c r="H136" s="314"/>
      <c r="I136" s="314"/>
      <c r="J136" s="314"/>
      <c r="K136" s="314"/>
      <c r="L136" s="314"/>
      <c r="M136" s="314"/>
      <c r="N136" s="314"/>
      <c r="O136" s="314"/>
      <c r="P136" s="314"/>
      <c r="Q136" s="314"/>
      <c r="R136" s="314"/>
      <c r="S136" s="314"/>
      <c r="T136" s="314"/>
      <c r="U136" s="314"/>
      <c r="V136" s="314"/>
      <c r="W136" s="314"/>
      <c r="X136" s="314"/>
      <c r="Y136" s="401"/>
      <c r="Z136" s="314"/>
      <c r="AA136" s="314"/>
      <c r="AB136" s="314"/>
      <c r="AC136" s="314"/>
      <c r="AD136" s="314"/>
      <c r="AE136" s="314"/>
      <c r="AF136" s="314"/>
      <c r="AG136" s="314"/>
      <c r="AH136" s="314"/>
      <c r="AI136" s="314"/>
    </row>
    <row r="137" spans="1:35" ht="12.75" customHeight="1">
      <c r="A137" s="314"/>
      <c r="B137" s="314"/>
      <c r="C137" s="314"/>
      <c r="D137" s="849"/>
      <c r="E137" s="314"/>
      <c r="F137" s="314"/>
      <c r="G137" s="314"/>
      <c r="H137" s="314"/>
      <c r="I137" s="314"/>
      <c r="J137" s="314"/>
      <c r="K137" s="314"/>
      <c r="L137" s="314"/>
      <c r="M137" s="314"/>
      <c r="N137" s="314"/>
      <c r="O137" s="314"/>
      <c r="P137" s="314"/>
      <c r="Q137" s="314"/>
      <c r="R137" s="314"/>
      <c r="S137" s="314"/>
      <c r="T137" s="314"/>
      <c r="U137" s="314"/>
      <c r="V137" s="314"/>
      <c r="W137" s="314"/>
      <c r="X137" s="314"/>
      <c r="Y137" s="401"/>
      <c r="Z137" s="314"/>
      <c r="AA137" s="314"/>
      <c r="AB137" s="314"/>
      <c r="AC137" s="314"/>
      <c r="AD137" s="314"/>
      <c r="AE137" s="314"/>
      <c r="AF137" s="314"/>
      <c r="AG137" s="314"/>
      <c r="AH137" s="314"/>
      <c r="AI137" s="314"/>
    </row>
    <row r="138" spans="1:35" ht="12.75" customHeight="1">
      <c r="A138" s="314"/>
      <c r="B138" s="314"/>
      <c r="C138" s="314"/>
      <c r="D138" s="849"/>
      <c r="E138" s="314"/>
      <c r="F138" s="314"/>
      <c r="G138" s="314"/>
      <c r="H138" s="314"/>
      <c r="I138" s="314"/>
      <c r="J138" s="314"/>
      <c r="K138" s="314"/>
      <c r="L138" s="314"/>
      <c r="M138" s="314"/>
      <c r="N138" s="314"/>
      <c r="O138" s="314"/>
      <c r="P138" s="314"/>
      <c r="Q138" s="314"/>
      <c r="R138" s="314"/>
      <c r="S138" s="314"/>
      <c r="T138" s="314"/>
      <c r="U138" s="314"/>
      <c r="V138" s="314"/>
      <c r="W138" s="314"/>
      <c r="X138" s="314"/>
      <c r="Y138" s="401"/>
      <c r="Z138" s="314"/>
      <c r="AA138" s="314"/>
      <c r="AB138" s="314"/>
      <c r="AC138" s="314"/>
      <c r="AD138" s="314"/>
      <c r="AE138" s="314"/>
      <c r="AF138" s="314"/>
      <c r="AG138" s="314"/>
      <c r="AH138" s="314"/>
      <c r="AI138" s="314"/>
    </row>
    <row r="139" spans="1:35" ht="12.75" customHeight="1">
      <c r="A139" s="314"/>
      <c r="B139" s="314"/>
      <c r="C139" s="314"/>
      <c r="D139" s="849"/>
      <c r="E139" s="314"/>
      <c r="F139" s="314"/>
      <c r="G139" s="314"/>
      <c r="H139" s="314"/>
      <c r="I139" s="314"/>
      <c r="J139" s="314"/>
      <c r="K139" s="314"/>
      <c r="L139" s="314"/>
      <c r="M139" s="314"/>
      <c r="N139" s="314"/>
      <c r="O139" s="314"/>
      <c r="P139" s="314"/>
      <c r="Q139" s="314"/>
      <c r="R139" s="314"/>
      <c r="S139" s="314"/>
      <c r="T139" s="314"/>
      <c r="U139" s="314"/>
      <c r="V139" s="314"/>
      <c r="W139" s="314"/>
      <c r="X139" s="314"/>
      <c r="Y139" s="401"/>
      <c r="Z139" s="314"/>
      <c r="AA139" s="314"/>
      <c r="AB139" s="314"/>
      <c r="AC139" s="314"/>
      <c r="AD139" s="314"/>
      <c r="AE139" s="314"/>
      <c r="AF139" s="314"/>
      <c r="AG139" s="314"/>
      <c r="AH139" s="314"/>
      <c r="AI139" s="314"/>
    </row>
    <row r="140" spans="1:35" ht="12.75" customHeight="1">
      <c r="A140" s="314"/>
      <c r="B140" s="314"/>
      <c r="C140" s="314"/>
      <c r="D140" s="849"/>
      <c r="E140" s="314"/>
      <c r="F140" s="314"/>
      <c r="G140" s="314"/>
      <c r="H140" s="314"/>
      <c r="I140" s="314"/>
      <c r="J140" s="314"/>
      <c r="K140" s="314"/>
      <c r="L140" s="314"/>
      <c r="M140" s="314"/>
      <c r="N140" s="314"/>
      <c r="O140" s="314"/>
      <c r="P140" s="314"/>
      <c r="Q140" s="314"/>
      <c r="R140" s="314"/>
      <c r="S140" s="314"/>
      <c r="T140" s="314"/>
      <c r="U140" s="314"/>
      <c r="V140" s="314"/>
      <c r="W140" s="314"/>
      <c r="X140" s="314"/>
      <c r="Y140" s="401"/>
      <c r="Z140" s="314"/>
      <c r="AA140" s="314"/>
      <c r="AB140" s="314"/>
      <c r="AC140" s="314"/>
      <c r="AD140" s="314"/>
      <c r="AE140" s="314"/>
      <c r="AF140" s="314"/>
      <c r="AG140" s="314"/>
      <c r="AH140" s="314"/>
      <c r="AI140" s="314"/>
    </row>
    <row r="141" spans="1:35" ht="12.75" customHeight="1">
      <c r="A141" s="314"/>
      <c r="B141" s="314"/>
      <c r="C141" s="314"/>
      <c r="D141" s="849"/>
      <c r="E141" s="314"/>
      <c r="F141" s="314"/>
      <c r="G141" s="314"/>
      <c r="H141" s="314"/>
      <c r="I141" s="314"/>
      <c r="J141" s="314"/>
      <c r="K141" s="314"/>
      <c r="L141" s="314"/>
      <c r="M141" s="314"/>
      <c r="N141" s="314"/>
      <c r="O141" s="314"/>
      <c r="P141" s="314"/>
      <c r="Q141" s="314"/>
      <c r="R141" s="314"/>
      <c r="S141" s="314"/>
      <c r="T141" s="314"/>
      <c r="U141" s="314"/>
      <c r="V141" s="314"/>
      <c r="W141" s="314"/>
      <c r="X141" s="314"/>
      <c r="Y141" s="401"/>
      <c r="Z141" s="314"/>
      <c r="AA141" s="314"/>
      <c r="AB141" s="314"/>
      <c r="AC141" s="314"/>
      <c r="AD141" s="314"/>
      <c r="AE141" s="314"/>
      <c r="AF141" s="314"/>
      <c r="AG141" s="314"/>
      <c r="AH141" s="314"/>
      <c r="AI141" s="314"/>
    </row>
    <row r="142" spans="1:35" ht="12.75" customHeight="1">
      <c r="A142" s="314"/>
      <c r="B142" s="314"/>
      <c r="C142" s="314"/>
      <c r="D142" s="849"/>
      <c r="E142" s="314"/>
      <c r="F142" s="314"/>
      <c r="G142" s="314"/>
      <c r="H142" s="314"/>
      <c r="I142" s="314"/>
      <c r="J142" s="314"/>
      <c r="K142" s="314"/>
      <c r="L142" s="314"/>
      <c r="M142" s="314"/>
      <c r="N142" s="314"/>
      <c r="O142" s="314"/>
      <c r="P142" s="314"/>
      <c r="Q142" s="314"/>
      <c r="R142" s="314"/>
      <c r="S142" s="314"/>
      <c r="T142" s="314"/>
      <c r="U142" s="314"/>
      <c r="V142" s="314"/>
      <c r="W142" s="314"/>
      <c r="X142" s="314"/>
      <c r="Y142" s="401"/>
      <c r="Z142" s="314"/>
      <c r="AA142" s="314"/>
      <c r="AB142" s="314"/>
      <c r="AC142" s="314"/>
      <c r="AD142" s="314"/>
      <c r="AE142" s="314"/>
      <c r="AF142" s="314"/>
      <c r="AG142" s="314"/>
      <c r="AH142" s="314"/>
      <c r="AI142" s="314"/>
    </row>
    <row r="143" spans="1:35" ht="12.75" customHeight="1">
      <c r="A143" s="314"/>
      <c r="B143" s="314"/>
      <c r="C143" s="314"/>
      <c r="D143" s="849"/>
      <c r="E143" s="314"/>
      <c r="F143" s="314"/>
      <c r="G143" s="314"/>
      <c r="H143" s="314"/>
      <c r="I143" s="314"/>
      <c r="J143" s="314"/>
      <c r="K143" s="314"/>
      <c r="L143" s="314"/>
      <c r="M143" s="314"/>
      <c r="N143" s="314"/>
      <c r="O143" s="314"/>
      <c r="P143" s="314"/>
      <c r="Q143" s="314"/>
      <c r="R143" s="314"/>
      <c r="S143" s="314"/>
      <c r="T143" s="314"/>
      <c r="U143" s="314"/>
      <c r="V143" s="314"/>
      <c r="W143" s="314"/>
      <c r="X143" s="314"/>
      <c r="Y143" s="401"/>
      <c r="Z143" s="314"/>
      <c r="AA143" s="314"/>
      <c r="AB143" s="314"/>
      <c r="AC143" s="314"/>
      <c r="AD143" s="314"/>
      <c r="AE143" s="314"/>
      <c r="AF143" s="314"/>
      <c r="AG143" s="314"/>
      <c r="AH143" s="314"/>
      <c r="AI143" s="314"/>
    </row>
    <row r="144" spans="1:35" ht="12.75" customHeight="1">
      <c r="A144" s="314"/>
      <c r="B144" s="314"/>
      <c r="C144" s="314"/>
      <c r="D144" s="849"/>
      <c r="E144" s="314"/>
      <c r="F144" s="314"/>
      <c r="G144" s="314"/>
      <c r="H144" s="314"/>
      <c r="I144" s="314"/>
      <c r="J144" s="314"/>
      <c r="K144" s="314"/>
      <c r="L144" s="314"/>
      <c r="M144" s="314"/>
      <c r="N144" s="314"/>
      <c r="O144" s="314"/>
      <c r="P144" s="314"/>
      <c r="Q144" s="314"/>
      <c r="R144" s="314"/>
      <c r="S144" s="314"/>
      <c r="T144" s="314"/>
      <c r="U144" s="314"/>
      <c r="V144" s="314"/>
      <c r="W144" s="314"/>
      <c r="X144" s="314"/>
      <c r="Y144" s="401"/>
      <c r="Z144" s="314"/>
      <c r="AA144" s="314"/>
      <c r="AB144" s="314"/>
      <c r="AC144" s="314"/>
      <c r="AD144" s="314"/>
      <c r="AE144" s="314"/>
      <c r="AF144" s="314"/>
      <c r="AG144" s="314"/>
      <c r="AH144" s="314"/>
      <c r="AI144" s="314"/>
    </row>
    <row r="145" spans="1:35" ht="12.75" customHeight="1">
      <c r="A145" s="314"/>
      <c r="B145" s="314"/>
      <c r="C145" s="314"/>
      <c r="D145" s="849"/>
      <c r="E145" s="314"/>
      <c r="F145" s="314"/>
      <c r="G145" s="314"/>
      <c r="H145" s="314"/>
      <c r="I145" s="314"/>
      <c r="J145" s="314"/>
      <c r="K145" s="314"/>
      <c r="L145" s="314"/>
      <c r="M145" s="314"/>
      <c r="N145" s="314"/>
      <c r="O145" s="314"/>
      <c r="P145" s="314"/>
      <c r="Q145" s="314"/>
      <c r="R145" s="314"/>
      <c r="S145" s="314"/>
      <c r="T145" s="314"/>
      <c r="U145" s="314"/>
      <c r="V145" s="314"/>
      <c r="W145" s="314"/>
      <c r="X145" s="314"/>
      <c r="Y145" s="401"/>
      <c r="Z145" s="314"/>
      <c r="AA145" s="314"/>
      <c r="AB145" s="314"/>
      <c r="AC145" s="314"/>
      <c r="AD145" s="314"/>
      <c r="AE145" s="314"/>
      <c r="AF145" s="314"/>
      <c r="AG145" s="314"/>
      <c r="AH145" s="314"/>
      <c r="AI145" s="314"/>
    </row>
    <row r="146" spans="1:35" ht="12.75" customHeight="1">
      <c r="A146" s="314"/>
      <c r="B146" s="314"/>
      <c r="C146" s="314"/>
      <c r="D146" s="849"/>
      <c r="E146" s="314"/>
      <c r="F146" s="314"/>
      <c r="G146" s="314"/>
      <c r="H146" s="314"/>
      <c r="I146" s="314"/>
      <c r="J146" s="314"/>
      <c r="K146" s="314"/>
      <c r="L146" s="314"/>
      <c r="M146" s="314"/>
      <c r="N146" s="314"/>
      <c r="O146" s="314"/>
      <c r="P146" s="314"/>
      <c r="Q146" s="314"/>
      <c r="R146" s="314"/>
      <c r="S146" s="314"/>
      <c r="T146" s="314"/>
      <c r="U146" s="314"/>
      <c r="V146" s="314"/>
      <c r="W146" s="314"/>
      <c r="X146" s="314"/>
      <c r="Y146" s="401"/>
      <c r="Z146" s="314"/>
      <c r="AA146" s="314"/>
      <c r="AB146" s="314"/>
      <c r="AC146" s="314"/>
      <c r="AD146" s="314"/>
      <c r="AE146" s="314"/>
      <c r="AF146" s="314"/>
      <c r="AG146" s="314"/>
      <c r="AH146" s="314"/>
      <c r="AI146" s="314"/>
    </row>
    <row r="147" spans="1:35" ht="12.75" customHeight="1">
      <c r="A147" s="314"/>
      <c r="B147" s="314"/>
      <c r="C147" s="314"/>
      <c r="D147" s="849"/>
      <c r="E147" s="314"/>
      <c r="F147" s="314"/>
      <c r="G147" s="314"/>
      <c r="H147" s="314"/>
      <c r="I147" s="314"/>
      <c r="J147" s="314"/>
      <c r="K147" s="314"/>
      <c r="L147" s="314"/>
      <c r="M147" s="314"/>
      <c r="N147" s="314"/>
      <c r="O147" s="314"/>
      <c r="P147" s="314"/>
      <c r="Q147" s="314"/>
      <c r="R147" s="314"/>
      <c r="S147" s="314"/>
      <c r="T147" s="314"/>
      <c r="U147" s="314"/>
      <c r="V147" s="314"/>
      <c r="W147" s="314"/>
      <c r="X147" s="314"/>
      <c r="Y147" s="401"/>
      <c r="Z147" s="314"/>
      <c r="AA147" s="314"/>
      <c r="AB147" s="314"/>
      <c r="AC147" s="314"/>
      <c r="AD147" s="314"/>
      <c r="AE147" s="314"/>
      <c r="AF147" s="314"/>
      <c r="AG147" s="314"/>
      <c r="AH147" s="314"/>
      <c r="AI147" s="314"/>
    </row>
    <row r="148" spans="1:35" ht="12.75" customHeight="1">
      <c r="A148" s="314"/>
      <c r="B148" s="314"/>
      <c r="C148" s="314"/>
      <c r="D148" s="849"/>
      <c r="E148" s="314"/>
      <c r="F148" s="314"/>
      <c r="G148" s="314"/>
      <c r="H148" s="314"/>
      <c r="I148" s="314"/>
      <c r="J148" s="314"/>
      <c r="K148" s="314"/>
      <c r="L148" s="314"/>
      <c r="M148" s="314"/>
      <c r="N148" s="314"/>
      <c r="O148" s="314"/>
      <c r="P148" s="314"/>
      <c r="Q148" s="314"/>
      <c r="R148" s="314"/>
      <c r="S148" s="314"/>
      <c r="T148" s="314"/>
      <c r="U148" s="314"/>
      <c r="V148" s="314"/>
      <c r="W148" s="314"/>
      <c r="X148" s="314"/>
      <c r="Y148" s="401"/>
      <c r="Z148" s="314"/>
      <c r="AA148" s="314"/>
      <c r="AB148" s="314"/>
      <c r="AC148" s="314"/>
      <c r="AD148" s="314"/>
      <c r="AE148" s="314"/>
      <c r="AF148" s="314"/>
      <c r="AG148" s="314"/>
      <c r="AH148" s="314"/>
      <c r="AI148" s="314"/>
    </row>
    <row r="149" spans="1:35" ht="12.75" customHeight="1">
      <c r="A149" s="314"/>
      <c r="B149" s="314"/>
      <c r="C149" s="314"/>
      <c r="D149" s="849"/>
      <c r="E149" s="314"/>
      <c r="F149" s="314"/>
      <c r="G149" s="314"/>
      <c r="H149" s="314"/>
      <c r="I149" s="314"/>
      <c r="J149" s="314"/>
      <c r="K149" s="314"/>
      <c r="L149" s="314"/>
      <c r="M149" s="314"/>
      <c r="N149" s="314"/>
      <c r="O149" s="314"/>
      <c r="P149" s="314"/>
      <c r="Q149" s="314"/>
      <c r="R149" s="314"/>
      <c r="S149" s="314"/>
      <c r="T149" s="314"/>
      <c r="U149" s="314"/>
      <c r="V149" s="314"/>
      <c r="W149" s="314"/>
      <c r="X149" s="314"/>
      <c r="Y149" s="401"/>
      <c r="Z149" s="314"/>
      <c r="AA149" s="314"/>
      <c r="AB149" s="314"/>
      <c r="AC149" s="314"/>
      <c r="AD149" s="314"/>
      <c r="AE149" s="314"/>
      <c r="AF149" s="314"/>
      <c r="AG149" s="314"/>
      <c r="AH149" s="314"/>
      <c r="AI149" s="314"/>
    </row>
    <row r="150" spans="1:35" ht="12.75" customHeight="1">
      <c r="A150" s="314"/>
      <c r="B150" s="314"/>
      <c r="C150" s="314"/>
      <c r="D150" s="849"/>
      <c r="E150" s="314"/>
      <c r="F150" s="314"/>
      <c r="G150" s="314"/>
      <c r="H150" s="314"/>
      <c r="I150" s="314"/>
      <c r="J150" s="314"/>
      <c r="K150" s="314"/>
      <c r="L150" s="314"/>
      <c r="M150" s="314"/>
      <c r="N150" s="314"/>
      <c r="O150" s="314"/>
      <c r="P150" s="314"/>
      <c r="Q150" s="314"/>
      <c r="R150" s="314"/>
      <c r="S150" s="314"/>
      <c r="T150" s="314"/>
      <c r="U150" s="314"/>
      <c r="V150" s="314"/>
      <c r="W150" s="314"/>
      <c r="X150" s="314"/>
      <c r="Y150" s="401"/>
      <c r="Z150" s="314"/>
      <c r="AA150" s="314"/>
      <c r="AB150" s="314"/>
      <c r="AC150" s="314"/>
      <c r="AD150" s="314"/>
      <c r="AE150" s="314"/>
      <c r="AF150" s="314"/>
      <c r="AG150" s="314"/>
      <c r="AH150" s="314"/>
      <c r="AI150" s="314"/>
    </row>
    <row r="151" spans="1:35" ht="12.75" customHeight="1">
      <c r="A151" s="314"/>
      <c r="B151" s="314"/>
      <c r="C151" s="314"/>
      <c r="D151" s="849"/>
      <c r="E151" s="314"/>
      <c r="F151" s="314"/>
      <c r="G151" s="314"/>
      <c r="H151" s="314"/>
      <c r="I151" s="314"/>
      <c r="J151" s="314"/>
      <c r="K151" s="314"/>
      <c r="L151" s="314"/>
      <c r="M151" s="314"/>
      <c r="N151" s="314"/>
      <c r="O151" s="314"/>
      <c r="P151" s="314"/>
      <c r="Q151" s="314"/>
      <c r="R151" s="314"/>
      <c r="S151" s="314"/>
      <c r="T151" s="314"/>
      <c r="U151" s="314"/>
      <c r="V151" s="314"/>
      <c r="W151" s="314"/>
      <c r="X151" s="314"/>
      <c r="Y151" s="401"/>
      <c r="Z151" s="314"/>
      <c r="AA151" s="314"/>
      <c r="AB151" s="314"/>
      <c r="AC151" s="314"/>
      <c r="AD151" s="314"/>
      <c r="AE151" s="314"/>
      <c r="AF151" s="314"/>
      <c r="AG151" s="314"/>
      <c r="AH151" s="314"/>
      <c r="AI151" s="314"/>
    </row>
    <row r="152" spans="1:35" ht="12.75" customHeight="1">
      <c r="A152" s="314"/>
      <c r="B152" s="314"/>
      <c r="C152" s="314"/>
      <c r="D152" s="849"/>
      <c r="E152" s="314"/>
      <c r="F152" s="314"/>
      <c r="G152" s="314"/>
      <c r="H152" s="314"/>
      <c r="I152" s="314"/>
      <c r="J152" s="314"/>
      <c r="K152" s="314"/>
      <c r="L152" s="314"/>
      <c r="M152" s="314"/>
      <c r="N152" s="314"/>
      <c r="O152" s="314"/>
      <c r="P152" s="314"/>
      <c r="Q152" s="314"/>
      <c r="R152" s="314"/>
      <c r="S152" s="314"/>
      <c r="T152" s="314"/>
      <c r="U152" s="314"/>
      <c r="V152" s="314"/>
      <c r="W152" s="314"/>
      <c r="X152" s="314"/>
      <c r="Y152" s="401"/>
      <c r="Z152" s="314"/>
      <c r="AA152" s="314"/>
      <c r="AB152" s="314"/>
      <c r="AC152" s="314"/>
      <c r="AD152" s="314"/>
      <c r="AE152" s="314"/>
      <c r="AF152" s="314"/>
      <c r="AG152" s="314"/>
      <c r="AH152" s="314"/>
      <c r="AI152" s="314"/>
    </row>
    <row r="153" spans="1:35" ht="12.75" customHeight="1">
      <c r="A153" s="314"/>
      <c r="B153" s="314"/>
      <c r="C153" s="314"/>
      <c r="D153" s="849"/>
      <c r="E153" s="314"/>
      <c r="F153" s="314"/>
      <c r="G153" s="314"/>
      <c r="H153" s="314"/>
      <c r="I153" s="314"/>
      <c r="J153" s="314"/>
      <c r="K153" s="314"/>
      <c r="L153" s="314"/>
      <c r="M153" s="314"/>
      <c r="N153" s="314"/>
      <c r="O153" s="314"/>
      <c r="P153" s="314"/>
      <c r="Q153" s="314"/>
      <c r="R153" s="314"/>
      <c r="S153" s="314"/>
      <c r="T153" s="314"/>
      <c r="U153" s="314"/>
      <c r="V153" s="314"/>
      <c r="W153" s="314"/>
      <c r="X153" s="314"/>
      <c r="Y153" s="401"/>
      <c r="Z153" s="314"/>
      <c r="AA153" s="314"/>
      <c r="AB153" s="314"/>
      <c r="AC153" s="314"/>
      <c r="AD153" s="314"/>
      <c r="AE153" s="314"/>
      <c r="AF153" s="314"/>
      <c r="AG153" s="314"/>
      <c r="AH153" s="314"/>
      <c r="AI153" s="314"/>
    </row>
    <row r="154" spans="1:35" ht="12.75" customHeight="1">
      <c r="A154" s="314"/>
      <c r="B154" s="314"/>
      <c r="C154" s="314"/>
      <c r="D154" s="849"/>
      <c r="E154" s="314"/>
      <c r="F154" s="314"/>
      <c r="G154" s="314"/>
      <c r="H154" s="314"/>
      <c r="I154" s="314"/>
      <c r="J154" s="314"/>
      <c r="K154" s="314"/>
      <c r="L154" s="314"/>
      <c r="M154" s="314"/>
      <c r="N154" s="314"/>
      <c r="O154" s="314"/>
      <c r="P154" s="314"/>
      <c r="Q154" s="314"/>
      <c r="R154" s="314"/>
      <c r="S154" s="314"/>
      <c r="T154" s="314"/>
      <c r="U154" s="314"/>
      <c r="V154" s="314"/>
      <c r="W154" s="314"/>
      <c r="X154" s="314"/>
      <c r="Y154" s="401"/>
      <c r="Z154" s="314"/>
      <c r="AA154" s="314"/>
      <c r="AB154" s="314"/>
      <c r="AC154" s="314"/>
      <c r="AD154" s="314"/>
      <c r="AE154" s="314"/>
      <c r="AF154" s="314"/>
      <c r="AG154" s="314"/>
      <c r="AH154" s="314"/>
      <c r="AI154" s="314"/>
    </row>
    <row r="155" spans="1:35" ht="12.75" customHeight="1">
      <c r="A155" s="314"/>
      <c r="B155" s="314"/>
      <c r="C155" s="314"/>
      <c r="D155" s="849"/>
      <c r="E155" s="314"/>
      <c r="F155" s="314"/>
      <c r="G155" s="314"/>
      <c r="H155" s="314"/>
      <c r="I155" s="314"/>
      <c r="J155" s="314"/>
      <c r="K155" s="314"/>
      <c r="L155" s="314"/>
      <c r="M155" s="314"/>
      <c r="N155" s="314"/>
      <c r="O155" s="314"/>
      <c r="P155" s="314"/>
      <c r="Q155" s="314"/>
      <c r="R155" s="314"/>
      <c r="S155" s="314"/>
      <c r="T155" s="314"/>
      <c r="U155" s="314"/>
      <c r="V155" s="314"/>
      <c r="W155" s="314"/>
      <c r="X155" s="314"/>
      <c r="Y155" s="401"/>
      <c r="Z155" s="314"/>
      <c r="AA155" s="314"/>
      <c r="AB155" s="314"/>
      <c r="AC155" s="314"/>
      <c r="AD155" s="314"/>
      <c r="AE155" s="314"/>
      <c r="AF155" s="314"/>
      <c r="AG155" s="314"/>
      <c r="AH155" s="314"/>
      <c r="AI155" s="314"/>
    </row>
    <row r="156" spans="1:35" ht="12.75" customHeight="1">
      <c r="A156" s="314"/>
      <c r="B156" s="314"/>
      <c r="C156" s="314"/>
      <c r="D156" s="849"/>
      <c r="E156" s="314"/>
      <c r="F156" s="314"/>
      <c r="G156" s="314"/>
      <c r="H156" s="314"/>
      <c r="I156" s="314"/>
      <c r="J156" s="314"/>
      <c r="K156" s="314"/>
      <c r="L156" s="314"/>
      <c r="M156" s="314"/>
      <c r="N156" s="314"/>
      <c r="O156" s="314"/>
      <c r="P156" s="314"/>
      <c r="Q156" s="314"/>
      <c r="R156" s="314"/>
      <c r="S156" s="314"/>
      <c r="T156" s="314"/>
      <c r="U156" s="314"/>
      <c r="V156" s="314"/>
      <c r="W156" s="314"/>
      <c r="X156" s="314"/>
      <c r="Y156" s="401"/>
      <c r="Z156" s="314"/>
      <c r="AA156" s="314"/>
      <c r="AB156" s="314"/>
      <c r="AC156" s="314"/>
      <c r="AD156" s="314"/>
      <c r="AE156" s="314"/>
      <c r="AF156" s="314"/>
      <c r="AG156" s="314"/>
      <c r="AH156" s="314"/>
      <c r="AI156" s="314"/>
    </row>
    <row r="157" spans="1:35" ht="12.75" customHeight="1">
      <c r="A157" s="314"/>
      <c r="B157" s="314"/>
      <c r="C157" s="314"/>
      <c r="D157" s="849"/>
      <c r="E157" s="314"/>
      <c r="F157" s="314"/>
      <c r="G157" s="314"/>
      <c r="H157" s="314"/>
      <c r="I157" s="314"/>
      <c r="J157" s="314"/>
      <c r="K157" s="314"/>
      <c r="L157" s="314"/>
      <c r="M157" s="314"/>
      <c r="N157" s="314"/>
      <c r="O157" s="314"/>
      <c r="P157" s="314"/>
      <c r="Q157" s="314"/>
      <c r="R157" s="314"/>
      <c r="S157" s="314"/>
      <c r="T157" s="314"/>
      <c r="U157" s="314"/>
      <c r="V157" s="314"/>
      <c r="W157" s="314"/>
      <c r="X157" s="314"/>
      <c r="Y157" s="401"/>
      <c r="Z157" s="314"/>
      <c r="AA157" s="314"/>
      <c r="AB157" s="314"/>
      <c r="AC157" s="314"/>
      <c r="AD157" s="314"/>
      <c r="AE157" s="314"/>
      <c r="AF157" s="314"/>
      <c r="AG157" s="314"/>
      <c r="AH157" s="314"/>
      <c r="AI157" s="314"/>
    </row>
    <row r="158" spans="1:35" ht="12.75" customHeight="1">
      <c r="A158" s="314"/>
      <c r="B158" s="314"/>
      <c r="C158" s="314"/>
      <c r="D158" s="849"/>
      <c r="E158" s="314"/>
      <c r="F158" s="314"/>
      <c r="G158" s="314"/>
      <c r="H158" s="314"/>
      <c r="I158" s="314"/>
      <c r="J158" s="314"/>
      <c r="K158" s="314"/>
      <c r="L158" s="314"/>
      <c r="M158" s="314"/>
      <c r="N158" s="314"/>
      <c r="O158" s="314"/>
      <c r="P158" s="314"/>
      <c r="Q158" s="314"/>
      <c r="R158" s="314"/>
      <c r="S158" s="314"/>
      <c r="T158" s="314"/>
      <c r="U158" s="314"/>
      <c r="V158" s="314"/>
      <c r="W158" s="314"/>
      <c r="X158" s="314"/>
      <c r="Y158" s="401"/>
      <c r="Z158" s="314"/>
      <c r="AA158" s="314"/>
      <c r="AB158" s="314"/>
      <c r="AC158" s="314"/>
      <c r="AD158" s="314"/>
      <c r="AE158" s="314"/>
      <c r="AF158" s="314"/>
      <c r="AG158" s="314"/>
      <c r="AH158" s="314"/>
      <c r="AI158" s="314"/>
    </row>
    <row r="159" spans="1:35" ht="12.75" customHeight="1">
      <c r="A159" s="314"/>
      <c r="B159" s="314"/>
      <c r="C159" s="314"/>
      <c r="D159" s="849"/>
      <c r="E159" s="314"/>
      <c r="F159" s="314"/>
      <c r="G159" s="314"/>
      <c r="H159" s="314"/>
      <c r="I159" s="314"/>
      <c r="J159" s="314"/>
      <c r="K159" s="314"/>
      <c r="L159" s="314"/>
      <c r="M159" s="314"/>
      <c r="N159" s="314"/>
      <c r="O159" s="314"/>
      <c r="P159" s="314"/>
      <c r="Q159" s="314"/>
      <c r="R159" s="314"/>
      <c r="S159" s="314"/>
      <c r="T159" s="314"/>
      <c r="U159" s="314"/>
      <c r="V159" s="314"/>
      <c r="W159" s="314"/>
      <c r="X159" s="314"/>
      <c r="Y159" s="401"/>
      <c r="Z159" s="314"/>
      <c r="AA159" s="314"/>
      <c r="AB159" s="314"/>
      <c r="AC159" s="314"/>
      <c r="AD159" s="314"/>
      <c r="AE159" s="314"/>
      <c r="AF159" s="314"/>
      <c r="AG159" s="314"/>
      <c r="AH159" s="314"/>
      <c r="AI159" s="314"/>
    </row>
    <row r="160" spans="1:35" ht="12.75" customHeight="1">
      <c r="A160" s="314"/>
      <c r="B160" s="314"/>
      <c r="C160" s="314"/>
      <c r="D160" s="849"/>
      <c r="E160" s="314"/>
      <c r="F160" s="314"/>
      <c r="G160" s="314"/>
      <c r="H160" s="314"/>
      <c r="I160" s="314"/>
      <c r="J160" s="314"/>
      <c r="K160" s="314"/>
      <c r="L160" s="314"/>
      <c r="M160" s="314"/>
      <c r="N160" s="314"/>
      <c r="O160" s="314"/>
      <c r="P160" s="314"/>
      <c r="Q160" s="314"/>
      <c r="R160" s="314"/>
      <c r="S160" s="314"/>
      <c r="T160" s="314"/>
      <c r="U160" s="314"/>
      <c r="V160" s="314"/>
      <c r="W160" s="314"/>
      <c r="X160" s="314"/>
      <c r="Y160" s="401"/>
      <c r="Z160" s="314"/>
      <c r="AA160" s="314"/>
      <c r="AB160" s="314"/>
      <c r="AC160" s="314"/>
      <c r="AD160" s="314"/>
      <c r="AE160" s="314"/>
      <c r="AF160" s="314"/>
      <c r="AG160" s="314"/>
      <c r="AH160" s="314"/>
      <c r="AI160" s="314"/>
    </row>
    <row r="161" spans="1:35" ht="12.75" customHeight="1">
      <c r="A161" s="314"/>
      <c r="B161" s="314"/>
      <c r="C161" s="314"/>
      <c r="D161" s="849"/>
      <c r="E161" s="314"/>
      <c r="F161" s="314"/>
      <c r="G161" s="314"/>
      <c r="H161" s="314"/>
      <c r="I161" s="314"/>
      <c r="J161" s="314"/>
      <c r="K161" s="314"/>
      <c r="L161" s="314"/>
      <c r="M161" s="314"/>
      <c r="N161" s="314"/>
      <c r="O161" s="314"/>
      <c r="P161" s="314"/>
      <c r="Q161" s="314"/>
      <c r="R161" s="314"/>
      <c r="S161" s="314"/>
      <c r="T161" s="314"/>
      <c r="U161" s="314"/>
      <c r="V161" s="314"/>
      <c r="W161" s="314"/>
      <c r="X161" s="314"/>
      <c r="Y161" s="401"/>
      <c r="Z161" s="314"/>
      <c r="AA161" s="314"/>
      <c r="AB161" s="314"/>
      <c r="AC161" s="314"/>
      <c r="AD161" s="314"/>
      <c r="AE161" s="314"/>
      <c r="AF161" s="314"/>
      <c r="AG161" s="314"/>
      <c r="AH161" s="314"/>
      <c r="AI161" s="314"/>
    </row>
    <row r="162" spans="1:35" ht="12.75" customHeight="1">
      <c r="A162" s="314"/>
      <c r="B162" s="314"/>
      <c r="C162" s="314"/>
      <c r="D162" s="849"/>
      <c r="E162" s="314"/>
      <c r="F162" s="314"/>
      <c r="G162" s="314"/>
      <c r="H162" s="314"/>
      <c r="I162" s="314"/>
      <c r="J162" s="314"/>
      <c r="K162" s="314"/>
      <c r="L162" s="314"/>
      <c r="M162" s="314"/>
      <c r="N162" s="314"/>
      <c r="O162" s="314"/>
      <c r="P162" s="314"/>
      <c r="Q162" s="314"/>
      <c r="R162" s="314"/>
      <c r="S162" s="314"/>
      <c r="T162" s="314"/>
      <c r="U162" s="314"/>
      <c r="V162" s="314"/>
      <c r="W162" s="314"/>
      <c r="X162" s="314"/>
      <c r="Y162" s="401"/>
      <c r="Z162" s="314"/>
      <c r="AA162" s="314"/>
      <c r="AB162" s="314"/>
      <c r="AC162" s="314"/>
      <c r="AD162" s="314"/>
      <c r="AE162" s="314"/>
      <c r="AF162" s="314"/>
      <c r="AG162" s="314"/>
      <c r="AH162" s="314"/>
      <c r="AI162" s="314"/>
    </row>
    <row r="163" spans="1:35" ht="12.75" customHeight="1">
      <c r="A163" s="314"/>
      <c r="B163" s="314"/>
      <c r="C163" s="314"/>
      <c r="D163" s="849"/>
      <c r="E163" s="314"/>
      <c r="F163" s="314"/>
      <c r="G163" s="314"/>
      <c r="H163" s="314"/>
      <c r="I163" s="314"/>
      <c r="J163" s="314"/>
      <c r="K163" s="314"/>
      <c r="L163" s="314"/>
      <c r="M163" s="314"/>
      <c r="N163" s="314"/>
      <c r="O163" s="314"/>
      <c r="P163" s="314"/>
      <c r="Q163" s="314"/>
      <c r="R163" s="314"/>
      <c r="S163" s="314"/>
      <c r="T163" s="314"/>
      <c r="U163" s="314"/>
      <c r="V163" s="314"/>
      <c r="W163" s="314"/>
      <c r="X163" s="314"/>
      <c r="Y163" s="401"/>
      <c r="Z163" s="314"/>
      <c r="AA163" s="314"/>
      <c r="AB163" s="314"/>
      <c r="AC163" s="314"/>
      <c r="AD163" s="314"/>
      <c r="AE163" s="314"/>
      <c r="AF163" s="314"/>
      <c r="AG163" s="314"/>
      <c r="AH163" s="314"/>
      <c r="AI163" s="314"/>
    </row>
    <row r="164" spans="1:35" ht="12.75" customHeight="1">
      <c r="A164" s="314"/>
      <c r="B164" s="314"/>
      <c r="C164" s="314"/>
      <c r="D164" s="849"/>
      <c r="E164" s="314"/>
      <c r="F164" s="314"/>
      <c r="G164" s="314"/>
      <c r="H164" s="314"/>
      <c r="I164" s="314"/>
      <c r="J164" s="314"/>
      <c r="K164" s="314"/>
      <c r="L164" s="314"/>
      <c r="M164" s="314"/>
      <c r="N164" s="314"/>
      <c r="O164" s="314"/>
      <c r="P164" s="314"/>
      <c r="Q164" s="314"/>
      <c r="R164" s="314"/>
      <c r="S164" s="314"/>
      <c r="T164" s="314"/>
      <c r="U164" s="314"/>
      <c r="V164" s="314"/>
      <c r="W164" s="314"/>
      <c r="X164" s="314"/>
      <c r="Y164" s="401"/>
      <c r="Z164" s="314"/>
      <c r="AA164" s="314"/>
      <c r="AB164" s="314"/>
      <c r="AC164" s="314"/>
      <c r="AD164" s="314"/>
      <c r="AE164" s="314"/>
      <c r="AF164" s="314"/>
      <c r="AG164" s="314"/>
      <c r="AH164" s="314"/>
      <c r="AI164" s="314"/>
    </row>
    <row r="165" spans="1:35" ht="12.75" customHeight="1">
      <c r="A165" s="314"/>
      <c r="B165" s="314"/>
      <c r="C165" s="314"/>
      <c r="D165" s="849"/>
      <c r="E165" s="314"/>
      <c r="F165" s="314"/>
      <c r="G165" s="314"/>
      <c r="H165" s="314"/>
      <c r="I165" s="314"/>
      <c r="J165" s="314"/>
      <c r="K165" s="314"/>
      <c r="L165" s="314"/>
      <c r="M165" s="314"/>
      <c r="N165" s="314"/>
      <c r="O165" s="314"/>
      <c r="P165" s="314"/>
      <c r="Q165" s="314"/>
      <c r="R165" s="314"/>
      <c r="S165" s="314"/>
      <c r="T165" s="314"/>
      <c r="U165" s="314"/>
      <c r="V165" s="314"/>
      <c r="W165" s="314"/>
      <c r="X165" s="314"/>
      <c r="Y165" s="401"/>
      <c r="Z165" s="314"/>
      <c r="AA165" s="314"/>
      <c r="AB165" s="314"/>
      <c r="AC165" s="314"/>
      <c r="AD165" s="314"/>
      <c r="AE165" s="314"/>
      <c r="AF165" s="314"/>
      <c r="AG165" s="314"/>
      <c r="AH165" s="314"/>
      <c r="AI165" s="314"/>
    </row>
    <row r="166" spans="1:35" ht="12.75" customHeight="1">
      <c r="A166" s="314"/>
      <c r="B166" s="314"/>
      <c r="C166" s="314"/>
      <c r="D166" s="849"/>
      <c r="E166" s="314"/>
      <c r="F166" s="314"/>
      <c r="G166" s="314"/>
      <c r="H166" s="314"/>
      <c r="I166" s="314"/>
      <c r="J166" s="314"/>
      <c r="K166" s="314"/>
      <c r="L166" s="314"/>
      <c r="M166" s="314"/>
      <c r="N166" s="314"/>
      <c r="O166" s="314"/>
      <c r="P166" s="314"/>
      <c r="Q166" s="314"/>
      <c r="R166" s="314"/>
      <c r="S166" s="314"/>
      <c r="T166" s="314"/>
      <c r="U166" s="314"/>
      <c r="V166" s="314"/>
      <c r="W166" s="314"/>
      <c r="X166" s="314"/>
      <c r="Y166" s="401"/>
      <c r="Z166" s="314"/>
      <c r="AA166" s="314"/>
      <c r="AB166" s="314"/>
      <c r="AC166" s="314"/>
      <c r="AD166" s="314"/>
      <c r="AE166" s="314"/>
      <c r="AF166" s="314"/>
      <c r="AG166" s="314"/>
      <c r="AH166" s="314"/>
      <c r="AI166" s="314"/>
    </row>
    <row r="167" spans="1:35" ht="12.75" customHeight="1">
      <c r="A167" s="314"/>
      <c r="B167" s="314"/>
      <c r="C167" s="314"/>
      <c r="D167" s="849"/>
      <c r="E167" s="314"/>
      <c r="F167" s="314"/>
      <c r="G167" s="314"/>
      <c r="H167" s="314"/>
      <c r="I167" s="314"/>
      <c r="J167" s="314"/>
      <c r="K167" s="314"/>
      <c r="L167" s="314"/>
      <c r="M167" s="314"/>
      <c r="N167" s="314"/>
      <c r="O167" s="314"/>
      <c r="P167" s="314"/>
      <c r="Q167" s="314"/>
      <c r="R167" s="314"/>
      <c r="S167" s="314"/>
      <c r="T167" s="314"/>
      <c r="U167" s="314"/>
      <c r="V167" s="314"/>
      <c r="W167" s="314"/>
      <c r="X167" s="314"/>
      <c r="Y167" s="401"/>
      <c r="Z167" s="314"/>
      <c r="AA167" s="314"/>
      <c r="AB167" s="314"/>
      <c r="AC167" s="314"/>
      <c r="AD167" s="314"/>
      <c r="AE167" s="314"/>
      <c r="AF167" s="314"/>
      <c r="AG167" s="314"/>
      <c r="AH167" s="314"/>
      <c r="AI167" s="314"/>
    </row>
    <row r="168" spans="1:35" ht="12.75" customHeight="1">
      <c r="A168" s="314"/>
      <c r="B168" s="314"/>
      <c r="C168" s="314"/>
      <c r="D168" s="849"/>
      <c r="E168" s="314"/>
      <c r="F168" s="314"/>
      <c r="G168" s="314"/>
      <c r="H168" s="314"/>
      <c r="I168" s="314"/>
      <c r="J168" s="314"/>
      <c r="K168" s="314"/>
      <c r="L168" s="314"/>
      <c r="M168" s="314"/>
      <c r="N168" s="314"/>
      <c r="O168" s="314"/>
      <c r="P168" s="314"/>
      <c r="Q168" s="314"/>
      <c r="R168" s="314"/>
      <c r="S168" s="314"/>
      <c r="T168" s="314"/>
      <c r="U168" s="314"/>
      <c r="V168" s="314"/>
      <c r="W168" s="314"/>
      <c r="X168" s="314"/>
      <c r="Y168" s="401"/>
      <c r="Z168" s="314"/>
      <c r="AA168" s="314"/>
      <c r="AB168" s="314"/>
      <c r="AC168" s="314"/>
      <c r="AD168" s="314"/>
      <c r="AE168" s="314"/>
      <c r="AF168" s="314"/>
      <c r="AG168" s="314"/>
      <c r="AH168" s="314"/>
      <c r="AI168" s="314"/>
    </row>
    <row r="169" spans="1:35" ht="12.75" customHeight="1">
      <c r="A169" s="314"/>
      <c r="B169" s="314"/>
      <c r="C169" s="314"/>
      <c r="D169" s="849"/>
      <c r="E169" s="314"/>
      <c r="F169" s="314"/>
      <c r="G169" s="314"/>
      <c r="H169" s="314"/>
      <c r="I169" s="314"/>
      <c r="J169" s="314"/>
      <c r="K169" s="314"/>
      <c r="L169" s="314"/>
      <c r="M169" s="314"/>
      <c r="N169" s="314"/>
      <c r="O169" s="314"/>
      <c r="P169" s="314"/>
      <c r="Q169" s="314"/>
      <c r="R169" s="314"/>
      <c r="S169" s="314"/>
      <c r="T169" s="314"/>
      <c r="U169" s="314"/>
      <c r="V169" s="314"/>
      <c r="W169" s="314"/>
      <c r="X169" s="314"/>
      <c r="Y169" s="401"/>
      <c r="Z169" s="314"/>
      <c r="AA169" s="314"/>
      <c r="AB169" s="314"/>
      <c r="AC169" s="314"/>
      <c r="AD169" s="314"/>
      <c r="AE169" s="314"/>
      <c r="AF169" s="314"/>
      <c r="AG169" s="314"/>
      <c r="AH169" s="314"/>
      <c r="AI169" s="314"/>
    </row>
    <row r="170" spans="1:35" ht="12.75" customHeight="1">
      <c r="A170" s="314"/>
      <c r="B170" s="314"/>
      <c r="C170" s="314"/>
      <c r="D170" s="849"/>
      <c r="E170" s="314"/>
      <c r="F170" s="314"/>
      <c r="G170" s="314"/>
      <c r="H170" s="314"/>
      <c r="I170" s="314"/>
      <c r="J170" s="314"/>
      <c r="K170" s="314"/>
      <c r="L170" s="314"/>
      <c r="M170" s="314"/>
      <c r="N170" s="314"/>
      <c r="O170" s="314"/>
      <c r="P170" s="314"/>
      <c r="Q170" s="314"/>
      <c r="R170" s="314"/>
      <c r="S170" s="314"/>
      <c r="T170" s="314"/>
      <c r="U170" s="314"/>
      <c r="V170" s="314"/>
      <c r="W170" s="314"/>
      <c r="X170" s="314"/>
      <c r="Y170" s="401"/>
      <c r="Z170" s="314"/>
      <c r="AA170" s="314"/>
      <c r="AB170" s="314"/>
      <c r="AC170" s="314"/>
      <c r="AD170" s="314"/>
      <c r="AE170" s="314"/>
      <c r="AF170" s="314"/>
      <c r="AG170" s="314"/>
      <c r="AH170" s="314"/>
      <c r="AI170" s="314"/>
    </row>
    <row r="171" spans="1:35" ht="12.75" customHeight="1">
      <c r="A171" s="314"/>
      <c r="B171" s="314"/>
      <c r="C171" s="314"/>
      <c r="D171" s="849"/>
      <c r="E171" s="314"/>
      <c r="F171" s="314"/>
      <c r="G171" s="314"/>
      <c r="H171" s="314"/>
      <c r="I171" s="314"/>
      <c r="J171" s="314"/>
      <c r="K171" s="314"/>
      <c r="L171" s="314"/>
      <c r="M171" s="314"/>
      <c r="N171" s="314"/>
      <c r="O171" s="314"/>
      <c r="P171" s="314"/>
      <c r="Q171" s="314"/>
      <c r="R171" s="314"/>
      <c r="S171" s="314"/>
      <c r="T171" s="314"/>
      <c r="U171" s="314"/>
      <c r="V171" s="314"/>
      <c r="W171" s="314"/>
      <c r="X171" s="314"/>
      <c r="Y171" s="401"/>
      <c r="Z171" s="314"/>
      <c r="AA171" s="314"/>
      <c r="AB171" s="314"/>
      <c r="AC171" s="314"/>
      <c r="AD171" s="314"/>
      <c r="AE171" s="314"/>
      <c r="AF171" s="314"/>
      <c r="AG171" s="314"/>
      <c r="AH171" s="314"/>
      <c r="AI171" s="314"/>
    </row>
    <row r="172" spans="1:35" ht="12.75" customHeight="1">
      <c r="A172" s="314"/>
      <c r="B172" s="314"/>
      <c r="C172" s="314"/>
      <c r="D172" s="849"/>
      <c r="E172" s="314"/>
      <c r="F172" s="314"/>
      <c r="G172" s="314"/>
      <c r="H172" s="314"/>
      <c r="I172" s="314"/>
      <c r="J172" s="314"/>
      <c r="K172" s="314"/>
      <c r="L172" s="314"/>
      <c r="M172" s="314"/>
      <c r="N172" s="314"/>
      <c r="O172" s="314"/>
      <c r="P172" s="314"/>
      <c r="Q172" s="314"/>
      <c r="R172" s="314"/>
      <c r="S172" s="314"/>
      <c r="T172" s="314"/>
      <c r="U172" s="314"/>
      <c r="V172" s="314"/>
      <c r="W172" s="314"/>
      <c r="X172" s="314"/>
      <c r="Y172" s="401"/>
      <c r="Z172" s="314"/>
      <c r="AA172" s="314"/>
      <c r="AB172" s="314"/>
      <c r="AC172" s="314"/>
      <c r="AD172" s="314"/>
      <c r="AE172" s="314"/>
      <c r="AF172" s="314"/>
      <c r="AG172" s="314"/>
      <c r="AH172" s="314"/>
      <c r="AI172" s="314"/>
    </row>
    <row r="173" spans="1:35" ht="12.75" customHeight="1">
      <c r="A173" s="314"/>
      <c r="B173" s="314"/>
      <c r="C173" s="314"/>
      <c r="D173" s="849"/>
      <c r="E173" s="314"/>
      <c r="F173" s="314"/>
      <c r="G173" s="314"/>
      <c r="H173" s="314"/>
      <c r="I173" s="314"/>
      <c r="J173" s="314"/>
      <c r="K173" s="314"/>
      <c r="L173" s="314"/>
      <c r="M173" s="314"/>
      <c r="N173" s="314"/>
      <c r="O173" s="314"/>
      <c r="P173" s="314"/>
      <c r="Q173" s="314"/>
      <c r="R173" s="314"/>
      <c r="S173" s="314"/>
      <c r="T173" s="314"/>
      <c r="U173" s="314"/>
      <c r="V173" s="314"/>
      <c r="W173" s="314"/>
      <c r="X173" s="314"/>
      <c r="Y173" s="401"/>
      <c r="Z173" s="314"/>
      <c r="AA173" s="314"/>
      <c r="AB173" s="314"/>
      <c r="AC173" s="314"/>
      <c r="AD173" s="314"/>
      <c r="AE173" s="314"/>
      <c r="AF173" s="314"/>
      <c r="AG173" s="314"/>
      <c r="AH173" s="314"/>
      <c r="AI173" s="314"/>
    </row>
    <row r="174" spans="1:35" ht="12.75" customHeight="1">
      <c r="A174" s="314"/>
      <c r="B174" s="314"/>
      <c r="C174" s="314"/>
      <c r="D174" s="849"/>
      <c r="E174" s="314"/>
      <c r="F174" s="314"/>
      <c r="G174" s="314"/>
      <c r="H174" s="314"/>
      <c r="I174" s="314"/>
      <c r="J174" s="314"/>
      <c r="K174" s="314"/>
      <c r="L174" s="314"/>
      <c r="M174" s="314"/>
      <c r="N174" s="314"/>
      <c r="O174" s="314"/>
      <c r="P174" s="314"/>
      <c r="Q174" s="314"/>
      <c r="R174" s="314"/>
      <c r="S174" s="314"/>
      <c r="T174" s="314"/>
      <c r="U174" s="314"/>
      <c r="V174" s="314"/>
      <c r="W174" s="314"/>
      <c r="X174" s="314"/>
      <c r="Y174" s="401"/>
      <c r="Z174" s="314"/>
      <c r="AA174" s="314"/>
      <c r="AB174" s="314"/>
      <c r="AC174" s="314"/>
      <c r="AD174" s="314"/>
      <c r="AE174" s="314"/>
      <c r="AF174" s="314"/>
      <c r="AG174" s="314"/>
      <c r="AH174" s="314"/>
      <c r="AI174" s="314"/>
    </row>
    <row r="175" spans="1:35" ht="12.75" customHeight="1">
      <c r="A175" s="314"/>
      <c r="B175" s="314"/>
      <c r="C175" s="314"/>
      <c r="D175" s="849"/>
      <c r="E175" s="314"/>
      <c r="F175" s="314"/>
      <c r="G175" s="314"/>
      <c r="H175" s="314"/>
      <c r="I175" s="314"/>
      <c r="J175" s="314"/>
      <c r="K175" s="314"/>
      <c r="L175" s="314"/>
      <c r="M175" s="314"/>
      <c r="N175" s="314"/>
      <c r="O175" s="314"/>
      <c r="P175" s="314"/>
      <c r="Q175" s="314"/>
      <c r="R175" s="314"/>
      <c r="S175" s="314"/>
      <c r="T175" s="314"/>
      <c r="U175" s="314"/>
      <c r="V175" s="314"/>
      <c r="W175" s="314"/>
      <c r="X175" s="314"/>
      <c r="Y175" s="401"/>
      <c r="Z175" s="314"/>
      <c r="AA175" s="314"/>
      <c r="AB175" s="314"/>
      <c r="AC175" s="314"/>
      <c r="AD175" s="314"/>
      <c r="AE175" s="314"/>
      <c r="AF175" s="314"/>
      <c r="AG175" s="314"/>
      <c r="AH175" s="314"/>
      <c r="AI175" s="314"/>
    </row>
    <row r="176" spans="1:35" ht="12.75" customHeight="1">
      <c r="A176" s="314"/>
      <c r="B176" s="314"/>
      <c r="C176" s="314"/>
      <c r="D176" s="849"/>
      <c r="E176" s="314"/>
      <c r="F176" s="314"/>
      <c r="G176" s="314"/>
      <c r="H176" s="314"/>
      <c r="I176" s="314"/>
      <c r="J176" s="314"/>
      <c r="K176" s="314"/>
      <c r="L176" s="314"/>
      <c r="M176" s="314"/>
      <c r="N176" s="314"/>
      <c r="O176" s="314"/>
      <c r="P176" s="314"/>
      <c r="Q176" s="314"/>
      <c r="R176" s="314"/>
      <c r="S176" s="314"/>
      <c r="T176" s="314"/>
      <c r="U176" s="314"/>
      <c r="V176" s="314"/>
      <c r="W176" s="314"/>
      <c r="X176" s="314"/>
      <c r="Y176" s="401"/>
      <c r="Z176" s="314"/>
      <c r="AA176" s="314"/>
      <c r="AB176" s="314"/>
      <c r="AC176" s="314"/>
      <c r="AD176" s="314"/>
      <c r="AE176" s="314"/>
      <c r="AF176" s="314"/>
      <c r="AG176" s="314"/>
      <c r="AH176" s="314"/>
      <c r="AI176" s="314"/>
    </row>
    <row r="177" spans="1:35" ht="12.75" customHeight="1">
      <c r="A177" s="314"/>
      <c r="B177" s="314"/>
      <c r="C177" s="314"/>
      <c r="D177" s="849"/>
      <c r="E177" s="314"/>
      <c r="F177" s="314"/>
      <c r="G177" s="314"/>
      <c r="H177" s="314"/>
      <c r="I177" s="314"/>
      <c r="J177" s="314"/>
      <c r="K177" s="314"/>
      <c r="L177" s="314"/>
      <c r="M177" s="314"/>
      <c r="N177" s="314"/>
      <c r="O177" s="314"/>
      <c r="P177" s="314"/>
      <c r="Q177" s="314"/>
      <c r="R177" s="314"/>
      <c r="S177" s="314"/>
      <c r="T177" s="314"/>
      <c r="U177" s="314"/>
      <c r="V177" s="314"/>
      <c r="W177" s="314"/>
      <c r="X177" s="314"/>
      <c r="Y177" s="401"/>
      <c r="Z177" s="314"/>
      <c r="AA177" s="314"/>
      <c r="AB177" s="314"/>
      <c r="AC177" s="314"/>
      <c r="AD177" s="314"/>
      <c r="AE177" s="314"/>
      <c r="AF177" s="314"/>
      <c r="AG177" s="314"/>
      <c r="AH177" s="314"/>
      <c r="AI177" s="314"/>
    </row>
    <row r="178" spans="1:35" ht="12.75" customHeight="1">
      <c r="A178" s="314"/>
      <c r="B178" s="314"/>
      <c r="C178" s="314"/>
      <c r="D178" s="849"/>
      <c r="E178" s="314"/>
      <c r="F178" s="314"/>
      <c r="G178" s="314"/>
      <c r="H178" s="314"/>
      <c r="I178" s="314"/>
      <c r="J178" s="314"/>
      <c r="K178" s="314"/>
      <c r="L178" s="314"/>
      <c r="M178" s="314"/>
      <c r="N178" s="314"/>
      <c r="O178" s="314"/>
      <c r="P178" s="314"/>
      <c r="Q178" s="314"/>
      <c r="R178" s="314"/>
      <c r="S178" s="314"/>
      <c r="T178" s="314"/>
      <c r="U178" s="314"/>
      <c r="V178" s="314"/>
      <c r="W178" s="314"/>
      <c r="X178" s="314"/>
      <c r="Y178" s="401"/>
      <c r="Z178" s="314"/>
      <c r="AA178" s="314"/>
      <c r="AB178" s="314"/>
      <c r="AC178" s="314"/>
      <c r="AD178" s="314"/>
      <c r="AE178" s="314"/>
      <c r="AF178" s="314"/>
      <c r="AG178" s="314"/>
      <c r="AH178" s="314"/>
      <c r="AI178" s="314"/>
    </row>
    <row r="179" spans="1:35" ht="12.75" customHeight="1">
      <c r="A179" s="314"/>
      <c r="B179" s="314"/>
      <c r="C179" s="314"/>
      <c r="D179" s="849"/>
      <c r="E179" s="314"/>
      <c r="F179" s="314"/>
      <c r="G179" s="314"/>
      <c r="H179" s="314"/>
      <c r="I179" s="314"/>
      <c r="J179" s="314"/>
      <c r="K179" s="314"/>
      <c r="L179" s="314"/>
      <c r="M179" s="314"/>
      <c r="N179" s="314"/>
      <c r="O179" s="314"/>
      <c r="P179" s="314"/>
      <c r="Q179" s="314"/>
      <c r="R179" s="314"/>
      <c r="S179" s="314"/>
      <c r="T179" s="314"/>
      <c r="U179" s="314"/>
      <c r="V179" s="314"/>
      <c r="W179" s="314"/>
      <c r="X179" s="314"/>
      <c r="Y179" s="401"/>
      <c r="Z179" s="314"/>
      <c r="AA179" s="314"/>
      <c r="AB179" s="314"/>
      <c r="AC179" s="314"/>
      <c r="AD179" s="314"/>
      <c r="AE179" s="314"/>
      <c r="AF179" s="314"/>
      <c r="AG179" s="314"/>
      <c r="AH179" s="314"/>
      <c r="AI179" s="314"/>
    </row>
    <row r="180" spans="1:35" ht="12.75" customHeight="1">
      <c r="A180" s="314"/>
      <c r="B180" s="314"/>
      <c r="C180" s="314"/>
      <c r="D180" s="849"/>
      <c r="E180" s="314"/>
      <c r="F180" s="314"/>
      <c r="G180" s="314"/>
      <c r="H180" s="314"/>
      <c r="I180" s="314"/>
      <c r="J180" s="314"/>
      <c r="K180" s="314"/>
      <c r="L180" s="314"/>
      <c r="M180" s="314"/>
      <c r="N180" s="314"/>
      <c r="O180" s="314"/>
      <c r="P180" s="314"/>
      <c r="Q180" s="314"/>
      <c r="R180" s="314"/>
      <c r="S180" s="314"/>
      <c r="T180" s="314"/>
      <c r="U180" s="314"/>
      <c r="V180" s="314"/>
      <c r="W180" s="314"/>
      <c r="X180" s="314"/>
      <c r="Y180" s="401"/>
      <c r="Z180" s="314"/>
      <c r="AA180" s="314"/>
      <c r="AB180" s="314"/>
      <c r="AC180" s="314"/>
      <c r="AD180" s="314"/>
      <c r="AE180" s="314"/>
      <c r="AF180" s="314"/>
      <c r="AG180" s="314"/>
      <c r="AH180" s="314"/>
      <c r="AI180" s="314"/>
    </row>
    <row r="181" spans="1:35" ht="12.75" customHeight="1">
      <c r="A181" s="314"/>
      <c r="B181" s="314"/>
      <c r="C181" s="314"/>
      <c r="D181" s="849"/>
      <c r="E181" s="314"/>
      <c r="F181" s="314"/>
      <c r="G181" s="314"/>
      <c r="H181" s="314"/>
      <c r="I181" s="314"/>
      <c r="J181" s="314"/>
      <c r="K181" s="314"/>
      <c r="L181" s="314"/>
      <c r="M181" s="314"/>
      <c r="N181" s="314"/>
      <c r="O181" s="314"/>
      <c r="P181" s="314"/>
      <c r="Q181" s="314"/>
      <c r="R181" s="314"/>
      <c r="S181" s="314"/>
      <c r="T181" s="314"/>
      <c r="U181" s="314"/>
      <c r="V181" s="314"/>
      <c r="W181" s="314"/>
      <c r="X181" s="314"/>
      <c r="Y181" s="401"/>
      <c r="Z181" s="314"/>
      <c r="AA181" s="314"/>
      <c r="AB181" s="314"/>
      <c r="AC181" s="314"/>
      <c r="AD181" s="314"/>
      <c r="AE181" s="314"/>
      <c r="AF181" s="314"/>
      <c r="AG181" s="314"/>
      <c r="AH181" s="314"/>
      <c r="AI181" s="314"/>
    </row>
    <row r="182" spans="1:35" ht="12.75" customHeight="1">
      <c r="A182" s="314"/>
      <c r="B182" s="314"/>
      <c r="C182" s="314"/>
      <c r="D182" s="849"/>
      <c r="E182" s="314"/>
      <c r="F182" s="314"/>
      <c r="G182" s="314"/>
      <c r="H182" s="314"/>
      <c r="I182" s="314"/>
      <c r="J182" s="314"/>
      <c r="K182" s="314"/>
      <c r="L182" s="314"/>
      <c r="M182" s="314"/>
      <c r="N182" s="314"/>
      <c r="O182" s="314"/>
      <c r="P182" s="314"/>
      <c r="Q182" s="314"/>
      <c r="R182" s="314"/>
      <c r="S182" s="314"/>
      <c r="T182" s="314"/>
      <c r="U182" s="314"/>
      <c r="V182" s="314"/>
      <c r="W182" s="314"/>
      <c r="X182" s="314"/>
      <c r="Y182" s="401"/>
      <c r="Z182" s="314"/>
      <c r="AA182" s="314"/>
      <c r="AB182" s="314"/>
      <c r="AC182" s="314"/>
      <c r="AD182" s="314"/>
      <c r="AE182" s="314"/>
      <c r="AF182" s="314"/>
      <c r="AG182" s="314"/>
      <c r="AH182" s="314"/>
      <c r="AI182" s="314"/>
    </row>
    <row r="183" spans="1:35" ht="12.75" customHeight="1">
      <c r="A183" s="314"/>
      <c r="B183" s="314"/>
      <c r="C183" s="314"/>
      <c r="D183" s="849"/>
      <c r="E183" s="314"/>
      <c r="F183" s="314"/>
      <c r="G183" s="314"/>
      <c r="H183" s="314"/>
      <c r="I183" s="314"/>
      <c r="J183" s="314"/>
      <c r="K183" s="314"/>
      <c r="L183" s="314"/>
      <c r="M183" s="314"/>
      <c r="N183" s="314"/>
      <c r="O183" s="314"/>
      <c r="P183" s="314"/>
      <c r="Q183" s="314"/>
      <c r="R183" s="314"/>
      <c r="S183" s="314"/>
      <c r="T183" s="314"/>
      <c r="U183" s="314"/>
      <c r="V183" s="314"/>
      <c r="W183" s="314"/>
      <c r="X183" s="314"/>
      <c r="Y183" s="401"/>
      <c r="Z183" s="314"/>
      <c r="AA183" s="314"/>
      <c r="AB183" s="314"/>
      <c r="AC183" s="314"/>
      <c r="AD183" s="314"/>
      <c r="AE183" s="314"/>
      <c r="AF183" s="314"/>
      <c r="AG183" s="314"/>
      <c r="AH183" s="314"/>
      <c r="AI183" s="314"/>
    </row>
    <row r="184" spans="1:35" ht="12.75" customHeight="1">
      <c r="A184" s="314"/>
      <c r="B184" s="314"/>
      <c r="C184" s="314"/>
      <c r="D184" s="849"/>
      <c r="E184" s="314"/>
      <c r="F184" s="314"/>
      <c r="G184" s="314"/>
      <c r="H184" s="314"/>
      <c r="I184" s="314"/>
      <c r="J184" s="314"/>
      <c r="K184" s="314"/>
      <c r="L184" s="314"/>
      <c r="M184" s="314"/>
      <c r="N184" s="314"/>
      <c r="O184" s="314"/>
      <c r="P184" s="314"/>
      <c r="Q184" s="314"/>
      <c r="R184" s="314"/>
      <c r="S184" s="314"/>
      <c r="T184" s="314"/>
      <c r="U184" s="314"/>
      <c r="V184" s="314"/>
      <c r="W184" s="314"/>
      <c r="X184" s="314"/>
      <c r="Y184" s="401"/>
      <c r="Z184" s="314"/>
      <c r="AA184" s="314"/>
      <c r="AB184" s="314"/>
      <c r="AC184" s="314"/>
      <c r="AD184" s="314"/>
      <c r="AE184" s="314"/>
      <c r="AF184" s="314"/>
      <c r="AG184" s="314"/>
      <c r="AH184" s="314"/>
      <c r="AI184" s="314"/>
    </row>
    <row r="185" spans="1:35" ht="12.75" customHeight="1">
      <c r="A185" s="314"/>
      <c r="B185" s="314"/>
      <c r="C185" s="314"/>
      <c r="D185" s="849"/>
      <c r="E185" s="314"/>
      <c r="F185" s="314"/>
      <c r="G185" s="314"/>
      <c r="H185" s="314"/>
      <c r="I185" s="314"/>
      <c r="J185" s="314"/>
      <c r="K185" s="314"/>
      <c r="L185" s="314"/>
      <c r="M185" s="314"/>
      <c r="N185" s="314"/>
      <c r="O185" s="314"/>
      <c r="P185" s="314"/>
      <c r="Q185" s="314"/>
      <c r="R185" s="314"/>
      <c r="S185" s="314"/>
      <c r="T185" s="314"/>
      <c r="U185" s="314"/>
      <c r="V185" s="314"/>
      <c r="W185" s="314"/>
      <c r="X185" s="314"/>
      <c r="Y185" s="401"/>
      <c r="Z185" s="314"/>
      <c r="AA185" s="314"/>
      <c r="AB185" s="314"/>
      <c r="AC185" s="314"/>
      <c r="AD185" s="314"/>
      <c r="AE185" s="314"/>
      <c r="AF185" s="314"/>
      <c r="AG185" s="314"/>
      <c r="AH185" s="314"/>
      <c r="AI185" s="314"/>
    </row>
    <row r="186" spans="1:35" ht="12.75" customHeight="1">
      <c r="A186" s="314"/>
      <c r="B186" s="314"/>
      <c r="C186" s="314"/>
      <c r="D186" s="849"/>
      <c r="E186" s="314"/>
      <c r="F186" s="314"/>
      <c r="G186" s="314"/>
      <c r="H186" s="314"/>
      <c r="I186" s="314"/>
      <c r="J186" s="314"/>
      <c r="K186" s="314"/>
      <c r="L186" s="314"/>
      <c r="M186" s="314"/>
      <c r="N186" s="314"/>
      <c r="O186" s="314"/>
      <c r="P186" s="314"/>
      <c r="Q186" s="314"/>
      <c r="R186" s="314"/>
      <c r="S186" s="314"/>
      <c r="T186" s="314"/>
      <c r="U186" s="314"/>
      <c r="V186" s="314"/>
      <c r="W186" s="314"/>
      <c r="X186" s="314"/>
      <c r="Y186" s="401"/>
      <c r="Z186" s="314"/>
      <c r="AA186" s="314"/>
      <c r="AB186" s="314"/>
      <c r="AC186" s="314"/>
      <c r="AD186" s="314"/>
      <c r="AE186" s="314"/>
      <c r="AF186" s="314"/>
      <c r="AG186" s="314"/>
      <c r="AH186" s="314"/>
      <c r="AI186" s="314"/>
    </row>
    <row r="187" spans="1:35" ht="12.75" customHeight="1">
      <c r="A187" s="314"/>
      <c r="B187" s="314"/>
      <c r="C187" s="314"/>
      <c r="D187" s="849"/>
      <c r="E187" s="314"/>
      <c r="F187" s="314"/>
      <c r="G187" s="314"/>
      <c r="H187" s="314"/>
      <c r="I187" s="314"/>
      <c r="J187" s="314"/>
      <c r="K187" s="314"/>
      <c r="L187" s="314"/>
      <c r="M187" s="314"/>
      <c r="N187" s="314"/>
      <c r="O187" s="314"/>
      <c r="P187" s="314"/>
      <c r="Q187" s="314"/>
      <c r="R187" s="314"/>
      <c r="S187" s="314"/>
      <c r="T187" s="314"/>
      <c r="U187" s="314"/>
      <c r="V187" s="314"/>
      <c r="W187" s="314"/>
      <c r="X187" s="314"/>
      <c r="Y187" s="401"/>
      <c r="Z187" s="314"/>
      <c r="AA187" s="314"/>
      <c r="AB187" s="314"/>
      <c r="AC187" s="314"/>
      <c r="AD187" s="314"/>
      <c r="AE187" s="314"/>
      <c r="AF187" s="314"/>
      <c r="AG187" s="314"/>
      <c r="AH187" s="314"/>
      <c r="AI187" s="314"/>
    </row>
    <row r="188" spans="1:35" ht="12.75" customHeight="1">
      <c r="A188" s="314"/>
      <c r="B188" s="314"/>
      <c r="C188" s="314"/>
      <c r="D188" s="849"/>
      <c r="E188" s="314"/>
      <c r="F188" s="314"/>
      <c r="G188" s="314"/>
      <c r="H188" s="314"/>
      <c r="I188" s="314"/>
      <c r="J188" s="314"/>
      <c r="K188" s="314"/>
      <c r="L188" s="314"/>
      <c r="M188" s="314"/>
      <c r="N188" s="314"/>
      <c r="O188" s="314"/>
      <c r="P188" s="314"/>
      <c r="Q188" s="314"/>
      <c r="R188" s="314"/>
      <c r="S188" s="314"/>
      <c r="T188" s="314"/>
      <c r="U188" s="314"/>
      <c r="V188" s="314"/>
      <c r="W188" s="314"/>
      <c r="X188" s="314"/>
      <c r="Y188" s="401"/>
      <c r="Z188" s="314"/>
      <c r="AA188" s="314"/>
      <c r="AB188" s="314"/>
      <c r="AC188" s="314"/>
      <c r="AD188" s="314"/>
      <c r="AE188" s="314"/>
      <c r="AF188" s="314"/>
      <c r="AG188" s="314"/>
      <c r="AH188" s="314"/>
      <c r="AI188" s="314"/>
    </row>
    <row r="189" spans="1:35" ht="12.75" customHeight="1">
      <c r="A189" s="314"/>
      <c r="B189" s="314"/>
      <c r="C189" s="314"/>
      <c r="D189" s="849"/>
      <c r="E189" s="314"/>
      <c r="F189" s="314"/>
      <c r="G189" s="314"/>
      <c r="H189" s="314"/>
      <c r="I189" s="314"/>
      <c r="J189" s="314"/>
      <c r="K189" s="314"/>
      <c r="L189" s="314"/>
      <c r="M189" s="314"/>
      <c r="N189" s="314"/>
      <c r="O189" s="314"/>
      <c r="P189" s="314"/>
      <c r="Q189" s="314"/>
      <c r="R189" s="314"/>
      <c r="S189" s="314"/>
      <c r="T189" s="314"/>
      <c r="U189" s="314"/>
      <c r="V189" s="314"/>
      <c r="W189" s="314"/>
      <c r="X189" s="314"/>
      <c r="Y189" s="401"/>
      <c r="Z189" s="314"/>
      <c r="AA189" s="314"/>
      <c r="AB189" s="314"/>
      <c r="AC189" s="314"/>
      <c r="AD189" s="314"/>
      <c r="AE189" s="314"/>
      <c r="AF189" s="314"/>
      <c r="AG189" s="314"/>
      <c r="AH189" s="314"/>
      <c r="AI189" s="314"/>
    </row>
    <row r="190" spans="1:35" ht="12.75" customHeight="1">
      <c r="A190" s="314"/>
      <c r="B190" s="314"/>
      <c r="C190" s="314"/>
      <c r="D190" s="849"/>
      <c r="E190" s="314"/>
      <c r="F190" s="314"/>
      <c r="G190" s="314"/>
      <c r="H190" s="314"/>
      <c r="I190" s="314"/>
      <c r="J190" s="314"/>
      <c r="K190" s="314"/>
      <c r="L190" s="314"/>
      <c r="M190" s="314"/>
      <c r="N190" s="314"/>
      <c r="O190" s="314"/>
      <c r="P190" s="314"/>
      <c r="Q190" s="314"/>
      <c r="R190" s="314"/>
      <c r="S190" s="314"/>
      <c r="T190" s="314"/>
      <c r="U190" s="314"/>
      <c r="V190" s="314"/>
      <c r="W190" s="314"/>
      <c r="X190" s="314"/>
      <c r="Y190" s="401"/>
      <c r="Z190" s="314"/>
      <c r="AA190" s="314"/>
      <c r="AB190" s="314"/>
      <c r="AC190" s="314"/>
      <c r="AD190" s="314"/>
      <c r="AE190" s="314"/>
      <c r="AF190" s="314"/>
      <c r="AG190" s="314"/>
      <c r="AH190" s="314"/>
      <c r="AI190" s="314"/>
    </row>
    <row r="191" spans="1:35" ht="12.75" customHeight="1">
      <c r="A191" s="314"/>
      <c r="B191" s="314"/>
      <c r="C191" s="314"/>
      <c r="D191" s="849"/>
      <c r="E191" s="314"/>
      <c r="F191" s="314"/>
      <c r="G191" s="314"/>
      <c r="H191" s="314"/>
      <c r="I191" s="314"/>
      <c r="J191" s="314"/>
      <c r="K191" s="314"/>
      <c r="L191" s="314"/>
      <c r="M191" s="314"/>
      <c r="N191" s="314"/>
      <c r="O191" s="314"/>
      <c r="P191" s="314"/>
      <c r="Q191" s="314"/>
      <c r="R191" s="314"/>
      <c r="S191" s="314"/>
      <c r="T191" s="314"/>
      <c r="U191" s="314"/>
      <c r="V191" s="314"/>
      <c r="W191" s="314"/>
      <c r="X191" s="314"/>
      <c r="Y191" s="401"/>
      <c r="Z191" s="314"/>
      <c r="AA191" s="314"/>
      <c r="AB191" s="314"/>
      <c r="AC191" s="314"/>
      <c r="AD191" s="314"/>
      <c r="AE191" s="314"/>
      <c r="AF191" s="314"/>
      <c r="AG191" s="314"/>
      <c r="AH191" s="314"/>
      <c r="AI191" s="314"/>
    </row>
    <row r="192" spans="1:35" ht="12.75" customHeight="1">
      <c r="A192" s="314"/>
      <c r="B192" s="314"/>
      <c r="C192" s="314"/>
      <c r="D192" s="849"/>
      <c r="E192" s="314"/>
      <c r="F192" s="314"/>
      <c r="G192" s="314"/>
      <c r="H192" s="314"/>
      <c r="I192" s="314"/>
      <c r="J192" s="314"/>
      <c r="K192" s="314"/>
      <c r="L192" s="314"/>
      <c r="M192" s="314"/>
      <c r="N192" s="314"/>
      <c r="O192" s="314"/>
      <c r="P192" s="314"/>
      <c r="Q192" s="314"/>
      <c r="R192" s="314"/>
      <c r="S192" s="314"/>
      <c r="T192" s="314"/>
      <c r="U192" s="314"/>
      <c r="V192" s="314"/>
      <c r="W192" s="314"/>
      <c r="X192" s="314"/>
      <c r="Y192" s="401"/>
      <c r="Z192" s="314"/>
      <c r="AA192" s="314"/>
      <c r="AB192" s="314"/>
      <c r="AC192" s="314"/>
      <c r="AD192" s="314"/>
      <c r="AE192" s="314"/>
      <c r="AF192" s="314"/>
      <c r="AG192" s="314"/>
      <c r="AH192" s="314"/>
      <c r="AI192" s="314"/>
    </row>
    <row r="193" spans="1:35" ht="12.75" customHeight="1">
      <c r="A193" s="314"/>
      <c r="B193" s="314"/>
      <c r="C193" s="314"/>
      <c r="D193" s="849"/>
      <c r="E193" s="314"/>
      <c r="F193" s="314"/>
      <c r="G193" s="314"/>
      <c r="H193" s="314"/>
      <c r="I193" s="314"/>
      <c r="J193" s="314"/>
      <c r="K193" s="314"/>
      <c r="L193" s="314"/>
      <c r="M193" s="314"/>
      <c r="N193" s="314"/>
      <c r="O193" s="314"/>
      <c r="P193" s="314"/>
      <c r="Q193" s="314"/>
      <c r="R193" s="314"/>
      <c r="S193" s="314"/>
      <c r="T193" s="314"/>
      <c r="U193" s="314"/>
      <c r="V193" s="314"/>
      <c r="W193" s="314"/>
      <c r="X193" s="314"/>
      <c r="Y193" s="401"/>
      <c r="Z193" s="314"/>
      <c r="AA193" s="314"/>
      <c r="AB193" s="314"/>
      <c r="AC193" s="314"/>
      <c r="AD193" s="314"/>
      <c r="AE193" s="314"/>
      <c r="AF193" s="314"/>
      <c r="AG193" s="314"/>
      <c r="AH193" s="314"/>
      <c r="AI193" s="314"/>
    </row>
    <row r="194" spans="1:35" ht="12.75" customHeight="1">
      <c r="A194" s="314"/>
      <c r="B194" s="314"/>
      <c r="C194" s="314"/>
      <c r="D194" s="849"/>
      <c r="E194" s="314"/>
      <c r="F194" s="314"/>
      <c r="G194" s="314"/>
      <c r="H194" s="314"/>
      <c r="I194" s="314"/>
      <c r="J194" s="314"/>
      <c r="K194" s="314"/>
      <c r="L194" s="314"/>
      <c r="M194" s="314"/>
      <c r="N194" s="314"/>
      <c r="O194" s="314"/>
      <c r="P194" s="314"/>
      <c r="Q194" s="314"/>
      <c r="R194" s="314"/>
      <c r="S194" s="314"/>
      <c r="T194" s="314"/>
      <c r="U194" s="314"/>
      <c r="V194" s="314"/>
      <c r="W194" s="314"/>
      <c r="X194" s="314"/>
      <c r="Y194" s="401"/>
      <c r="Z194" s="314"/>
      <c r="AA194" s="314"/>
      <c r="AB194" s="314"/>
      <c r="AC194" s="314"/>
      <c r="AD194" s="314"/>
      <c r="AE194" s="314"/>
      <c r="AF194" s="314"/>
      <c r="AG194" s="314"/>
      <c r="AH194" s="314"/>
      <c r="AI194" s="314"/>
    </row>
    <row r="195" spans="1:35" ht="12.75" customHeight="1">
      <c r="A195" s="314"/>
      <c r="B195" s="314"/>
      <c r="C195" s="314"/>
      <c r="D195" s="849"/>
      <c r="E195" s="314"/>
      <c r="F195" s="314"/>
      <c r="G195" s="314"/>
      <c r="H195" s="314"/>
      <c r="I195" s="314"/>
      <c r="J195" s="314"/>
      <c r="K195" s="314"/>
      <c r="L195" s="314"/>
      <c r="M195" s="314"/>
      <c r="N195" s="314"/>
      <c r="O195" s="314"/>
      <c r="P195" s="314"/>
      <c r="Q195" s="314"/>
      <c r="R195" s="314"/>
      <c r="S195" s="314"/>
      <c r="T195" s="314"/>
      <c r="U195" s="314"/>
      <c r="V195" s="314"/>
      <c r="W195" s="314"/>
      <c r="X195" s="314"/>
      <c r="Y195" s="401"/>
      <c r="Z195" s="314"/>
      <c r="AA195" s="314"/>
      <c r="AB195" s="314"/>
      <c r="AC195" s="314"/>
      <c r="AD195" s="314"/>
      <c r="AE195" s="314"/>
      <c r="AF195" s="314"/>
      <c r="AG195" s="314"/>
      <c r="AH195" s="314"/>
      <c r="AI195" s="314"/>
    </row>
    <row r="196" spans="1:35" ht="12.75" customHeight="1">
      <c r="A196" s="314"/>
      <c r="B196" s="314"/>
      <c r="C196" s="314"/>
      <c r="D196" s="849"/>
      <c r="E196" s="314"/>
      <c r="F196" s="314"/>
      <c r="G196" s="314"/>
      <c r="H196" s="314"/>
      <c r="I196" s="314"/>
      <c r="J196" s="314"/>
      <c r="K196" s="314"/>
      <c r="L196" s="314"/>
      <c r="M196" s="314"/>
      <c r="N196" s="314"/>
      <c r="O196" s="314"/>
      <c r="P196" s="314"/>
      <c r="Q196" s="314"/>
      <c r="R196" s="314"/>
      <c r="S196" s="314"/>
      <c r="T196" s="314"/>
      <c r="U196" s="314"/>
      <c r="V196" s="314"/>
      <c r="W196" s="314"/>
      <c r="X196" s="314"/>
      <c r="Y196" s="401"/>
      <c r="Z196" s="314"/>
      <c r="AA196" s="314"/>
      <c r="AB196" s="314"/>
      <c r="AC196" s="314"/>
      <c r="AD196" s="314"/>
      <c r="AE196" s="314"/>
      <c r="AF196" s="314"/>
      <c r="AG196" s="314"/>
      <c r="AH196" s="314"/>
      <c r="AI196" s="314"/>
    </row>
    <row r="197" spans="1:35" ht="12.75" customHeight="1">
      <c r="A197" s="314"/>
      <c r="B197" s="314"/>
      <c r="C197" s="314"/>
      <c r="D197" s="849"/>
      <c r="E197" s="314"/>
      <c r="F197" s="314"/>
      <c r="G197" s="314"/>
      <c r="H197" s="314"/>
      <c r="I197" s="314"/>
      <c r="J197" s="314"/>
      <c r="K197" s="314"/>
      <c r="L197" s="314"/>
      <c r="M197" s="314"/>
      <c r="N197" s="314"/>
      <c r="O197" s="314"/>
      <c r="P197" s="314"/>
      <c r="Q197" s="314"/>
      <c r="R197" s="314"/>
      <c r="S197" s="314"/>
      <c r="T197" s="314"/>
      <c r="U197" s="314"/>
      <c r="V197" s="314"/>
      <c r="W197" s="314"/>
      <c r="X197" s="314"/>
      <c r="Y197" s="401"/>
      <c r="Z197" s="314"/>
      <c r="AA197" s="314"/>
      <c r="AB197" s="314"/>
      <c r="AC197" s="314"/>
      <c r="AD197" s="314"/>
      <c r="AE197" s="314"/>
      <c r="AF197" s="314"/>
      <c r="AG197" s="314"/>
      <c r="AH197" s="314"/>
      <c r="AI197" s="314"/>
    </row>
    <row r="198" spans="1:35" ht="12.75" customHeight="1">
      <c r="A198" s="314"/>
      <c r="B198" s="314"/>
      <c r="C198" s="314"/>
      <c r="D198" s="849"/>
      <c r="E198" s="314"/>
      <c r="F198" s="314"/>
      <c r="G198" s="314"/>
      <c r="H198" s="314"/>
      <c r="I198" s="314"/>
      <c r="J198" s="314"/>
      <c r="K198" s="314"/>
      <c r="L198" s="314"/>
      <c r="M198" s="314"/>
      <c r="N198" s="314"/>
      <c r="O198" s="314"/>
      <c r="P198" s="314"/>
      <c r="Q198" s="314"/>
      <c r="R198" s="314"/>
      <c r="S198" s="314"/>
      <c r="T198" s="314"/>
      <c r="U198" s="314"/>
      <c r="V198" s="314"/>
      <c r="W198" s="314"/>
      <c r="X198" s="314"/>
      <c r="Y198" s="401"/>
      <c r="Z198" s="314"/>
      <c r="AA198" s="314"/>
      <c r="AB198" s="314"/>
      <c r="AC198" s="314"/>
      <c r="AD198" s="314"/>
      <c r="AE198" s="314"/>
      <c r="AF198" s="314"/>
      <c r="AG198" s="314"/>
      <c r="AH198" s="314"/>
      <c r="AI198" s="314"/>
    </row>
    <row r="199" spans="1:35" ht="12.75" customHeight="1">
      <c r="A199" s="314"/>
      <c r="B199" s="314"/>
      <c r="C199" s="314"/>
      <c r="D199" s="849"/>
      <c r="E199" s="314"/>
      <c r="F199" s="314"/>
      <c r="G199" s="314"/>
      <c r="H199" s="314"/>
      <c r="I199" s="314"/>
      <c r="J199" s="314"/>
      <c r="K199" s="314"/>
      <c r="L199" s="314"/>
      <c r="M199" s="314"/>
      <c r="N199" s="314"/>
      <c r="O199" s="314"/>
      <c r="P199" s="314"/>
      <c r="Q199" s="314"/>
      <c r="R199" s="314"/>
      <c r="S199" s="314"/>
      <c r="T199" s="314"/>
      <c r="U199" s="314"/>
      <c r="V199" s="314"/>
      <c r="W199" s="314"/>
      <c r="X199" s="314"/>
      <c r="Y199" s="401"/>
      <c r="Z199" s="314"/>
      <c r="AA199" s="314"/>
      <c r="AB199" s="314"/>
      <c r="AC199" s="314"/>
      <c r="AD199" s="314"/>
      <c r="AE199" s="314"/>
      <c r="AF199" s="314"/>
      <c r="AG199" s="314"/>
      <c r="AH199" s="314"/>
      <c r="AI199" s="314"/>
    </row>
    <row r="200" spans="1:35" ht="12.75" customHeight="1">
      <c r="A200" s="314"/>
      <c r="B200" s="314"/>
      <c r="C200" s="314"/>
      <c r="D200" s="849"/>
      <c r="E200" s="314"/>
      <c r="F200" s="314"/>
      <c r="G200" s="314"/>
      <c r="H200" s="314"/>
      <c r="I200" s="314"/>
      <c r="J200" s="314"/>
      <c r="K200" s="314"/>
      <c r="L200" s="314"/>
      <c r="M200" s="314"/>
      <c r="N200" s="314"/>
      <c r="O200" s="314"/>
      <c r="P200" s="314"/>
      <c r="Q200" s="314"/>
      <c r="R200" s="314"/>
      <c r="S200" s="314"/>
      <c r="T200" s="314"/>
      <c r="U200" s="314"/>
      <c r="V200" s="314"/>
      <c r="W200" s="314"/>
      <c r="X200" s="314"/>
      <c r="Y200" s="401"/>
      <c r="Z200" s="314"/>
      <c r="AA200" s="314"/>
      <c r="AB200" s="314"/>
      <c r="AC200" s="314"/>
      <c r="AD200" s="314"/>
      <c r="AE200" s="314"/>
      <c r="AF200" s="314"/>
      <c r="AG200" s="314"/>
      <c r="AH200" s="314"/>
      <c r="AI200" s="314"/>
    </row>
    <row r="201" spans="1:35" ht="12.75" customHeight="1">
      <c r="A201" s="314"/>
      <c r="B201" s="314"/>
      <c r="C201" s="314"/>
      <c r="D201" s="849"/>
      <c r="E201" s="314"/>
      <c r="F201" s="314"/>
      <c r="G201" s="314"/>
      <c r="H201" s="314"/>
      <c r="I201" s="314"/>
      <c r="J201" s="314"/>
      <c r="K201" s="314"/>
      <c r="L201" s="314"/>
      <c r="M201" s="314"/>
      <c r="N201" s="314"/>
      <c r="O201" s="314"/>
      <c r="P201" s="314"/>
      <c r="Q201" s="314"/>
      <c r="R201" s="314"/>
      <c r="S201" s="314"/>
      <c r="T201" s="314"/>
      <c r="U201" s="314"/>
      <c r="V201" s="314"/>
      <c r="W201" s="314"/>
      <c r="X201" s="314"/>
      <c r="Y201" s="401"/>
      <c r="Z201" s="314"/>
      <c r="AA201" s="314"/>
      <c r="AB201" s="314"/>
      <c r="AC201" s="314"/>
      <c r="AD201" s="314"/>
      <c r="AE201" s="314"/>
      <c r="AF201" s="314"/>
      <c r="AG201" s="314"/>
      <c r="AH201" s="314"/>
      <c r="AI201" s="314"/>
    </row>
    <row r="202" spans="1:35" ht="12.75" customHeight="1">
      <c r="A202" s="314"/>
      <c r="B202" s="314"/>
      <c r="C202" s="314"/>
      <c r="D202" s="849"/>
      <c r="E202" s="314"/>
      <c r="F202" s="314"/>
      <c r="G202" s="314"/>
      <c r="H202" s="314"/>
      <c r="I202" s="314"/>
      <c r="J202" s="314"/>
      <c r="K202" s="314"/>
      <c r="L202" s="314"/>
      <c r="M202" s="314"/>
      <c r="N202" s="314"/>
      <c r="O202" s="314"/>
      <c r="P202" s="314"/>
      <c r="Q202" s="314"/>
      <c r="R202" s="314"/>
      <c r="S202" s="314"/>
      <c r="T202" s="314"/>
      <c r="U202" s="314"/>
      <c r="V202" s="314"/>
      <c r="W202" s="314"/>
      <c r="X202" s="314"/>
      <c r="Y202" s="401"/>
      <c r="Z202" s="314"/>
      <c r="AA202" s="314"/>
      <c r="AB202" s="314"/>
      <c r="AC202" s="314"/>
      <c r="AD202" s="314"/>
      <c r="AE202" s="314"/>
      <c r="AF202" s="314"/>
      <c r="AG202" s="314"/>
      <c r="AH202" s="314"/>
      <c r="AI202" s="314"/>
    </row>
    <row r="203" spans="1:35" ht="12.75" customHeight="1">
      <c r="A203" s="314"/>
      <c r="B203" s="314"/>
      <c r="C203" s="314"/>
      <c r="D203" s="849"/>
      <c r="E203" s="314"/>
      <c r="F203" s="314"/>
      <c r="G203" s="314"/>
      <c r="H203" s="314"/>
      <c r="I203" s="314"/>
      <c r="J203" s="314"/>
      <c r="K203" s="314"/>
      <c r="L203" s="314"/>
      <c r="M203" s="314"/>
      <c r="N203" s="314"/>
      <c r="O203" s="314"/>
      <c r="P203" s="314"/>
      <c r="Q203" s="314"/>
      <c r="R203" s="314"/>
      <c r="S203" s="314"/>
      <c r="T203" s="314"/>
      <c r="U203" s="314"/>
      <c r="V203" s="314"/>
      <c r="W203" s="314"/>
      <c r="X203" s="314"/>
      <c r="Y203" s="401"/>
      <c r="Z203" s="314"/>
      <c r="AA203" s="314"/>
      <c r="AB203" s="314"/>
      <c r="AC203" s="314"/>
      <c r="AD203" s="314"/>
      <c r="AE203" s="314"/>
      <c r="AF203" s="314"/>
      <c r="AG203" s="314"/>
      <c r="AH203" s="314"/>
      <c r="AI203" s="314"/>
    </row>
    <row r="204" spans="1:35" ht="12.75" customHeight="1">
      <c r="A204" s="314"/>
      <c r="B204" s="314"/>
      <c r="C204" s="314"/>
      <c r="D204" s="849"/>
      <c r="E204" s="314"/>
      <c r="F204" s="314"/>
      <c r="G204" s="314"/>
      <c r="H204" s="314"/>
      <c r="I204" s="314"/>
      <c r="J204" s="314"/>
      <c r="K204" s="314"/>
      <c r="L204" s="314"/>
      <c r="M204" s="314"/>
      <c r="N204" s="314"/>
      <c r="O204" s="314"/>
      <c r="P204" s="314"/>
      <c r="Q204" s="314"/>
      <c r="R204" s="314"/>
      <c r="S204" s="314"/>
      <c r="T204" s="314"/>
      <c r="U204" s="314"/>
      <c r="V204" s="314"/>
      <c r="W204" s="314"/>
      <c r="X204" s="314"/>
      <c r="Y204" s="401"/>
      <c r="Z204" s="314"/>
      <c r="AA204" s="314"/>
      <c r="AB204" s="314"/>
      <c r="AC204" s="314"/>
      <c r="AD204" s="314"/>
      <c r="AE204" s="314"/>
      <c r="AF204" s="314"/>
      <c r="AG204" s="314"/>
      <c r="AH204" s="314"/>
      <c r="AI204" s="314"/>
    </row>
    <row r="205" spans="1:35" ht="12.75" customHeight="1">
      <c r="A205" s="314"/>
      <c r="B205" s="314"/>
      <c r="C205" s="314"/>
      <c r="D205" s="849"/>
      <c r="E205" s="314"/>
      <c r="F205" s="314"/>
      <c r="G205" s="314"/>
      <c r="H205" s="314"/>
      <c r="I205" s="314"/>
      <c r="J205" s="314"/>
      <c r="K205" s="314"/>
      <c r="L205" s="314"/>
      <c r="M205" s="314"/>
      <c r="N205" s="314"/>
      <c r="O205" s="314"/>
      <c r="P205" s="314"/>
      <c r="Q205" s="314"/>
      <c r="R205" s="314"/>
      <c r="S205" s="314"/>
      <c r="T205" s="314"/>
      <c r="U205" s="314"/>
      <c r="V205" s="314"/>
      <c r="W205" s="314"/>
      <c r="X205" s="314"/>
      <c r="Y205" s="401"/>
      <c r="Z205" s="314"/>
      <c r="AA205" s="314"/>
      <c r="AB205" s="314"/>
      <c r="AC205" s="314"/>
      <c r="AD205" s="314"/>
      <c r="AE205" s="314"/>
      <c r="AF205" s="314"/>
      <c r="AG205" s="314"/>
      <c r="AH205" s="314"/>
      <c r="AI205" s="314"/>
    </row>
    <row r="206" spans="1:35" ht="12.75" customHeight="1">
      <c r="A206" s="314"/>
      <c r="B206" s="314"/>
      <c r="C206" s="314"/>
      <c r="D206" s="849"/>
      <c r="E206" s="314"/>
      <c r="F206" s="314"/>
      <c r="G206" s="314"/>
      <c r="H206" s="314"/>
      <c r="I206" s="314"/>
      <c r="J206" s="314"/>
      <c r="K206" s="314"/>
      <c r="L206" s="314"/>
      <c r="M206" s="314"/>
      <c r="N206" s="314"/>
      <c r="O206" s="314"/>
      <c r="P206" s="314"/>
      <c r="Q206" s="314"/>
      <c r="R206" s="314"/>
      <c r="S206" s="314"/>
      <c r="T206" s="314"/>
      <c r="U206" s="314"/>
      <c r="V206" s="314"/>
      <c r="W206" s="314"/>
      <c r="X206" s="314"/>
      <c r="Y206" s="401"/>
      <c r="Z206" s="314"/>
      <c r="AA206" s="314"/>
      <c r="AB206" s="314"/>
      <c r="AC206" s="314"/>
      <c r="AD206" s="314"/>
      <c r="AE206" s="314"/>
      <c r="AF206" s="314"/>
      <c r="AG206" s="314"/>
      <c r="AH206" s="314"/>
      <c r="AI206" s="314"/>
    </row>
    <row r="207" spans="1:35" ht="12.75" customHeight="1">
      <c r="A207" s="314"/>
      <c r="B207" s="314"/>
      <c r="C207" s="314"/>
      <c r="D207" s="849"/>
      <c r="E207" s="314"/>
      <c r="F207" s="314"/>
      <c r="G207" s="314"/>
      <c r="H207" s="314"/>
      <c r="I207" s="314"/>
      <c r="J207" s="314"/>
      <c r="K207" s="314"/>
      <c r="L207" s="314"/>
      <c r="M207" s="314"/>
      <c r="N207" s="314"/>
      <c r="O207" s="314"/>
      <c r="P207" s="314"/>
      <c r="Q207" s="314"/>
      <c r="R207" s="314"/>
      <c r="S207" s="314"/>
      <c r="T207" s="314"/>
      <c r="U207" s="314"/>
      <c r="V207" s="314"/>
      <c r="W207" s="314"/>
      <c r="X207" s="314"/>
      <c r="Y207" s="401"/>
      <c r="Z207" s="314"/>
      <c r="AA207" s="314"/>
      <c r="AB207" s="314"/>
      <c r="AC207" s="314"/>
      <c r="AD207" s="314"/>
      <c r="AE207" s="314"/>
      <c r="AF207" s="314"/>
      <c r="AG207" s="314"/>
      <c r="AH207" s="314"/>
      <c r="AI207" s="314"/>
    </row>
    <row r="208" spans="1:35" ht="12.75" customHeight="1">
      <c r="A208" s="314"/>
      <c r="B208" s="314"/>
      <c r="C208" s="314"/>
      <c r="D208" s="849"/>
      <c r="E208" s="314"/>
      <c r="F208" s="314"/>
      <c r="G208" s="314"/>
      <c r="H208" s="314"/>
      <c r="I208" s="314"/>
      <c r="J208" s="314"/>
      <c r="K208" s="314"/>
      <c r="L208" s="314"/>
      <c r="M208" s="314"/>
      <c r="N208" s="314"/>
      <c r="O208" s="314"/>
      <c r="P208" s="314"/>
      <c r="Q208" s="314"/>
      <c r="R208" s="314"/>
      <c r="S208" s="314"/>
      <c r="T208" s="314"/>
      <c r="U208" s="314"/>
      <c r="V208" s="314"/>
      <c r="W208" s="314"/>
      <c r="X208" s="314"/>
      <c r="Y208" s="401"/>
      <c r="Z208" s="314"/>
      <c r="AA208" s="314"/>
      <c r="AB208" s="314"/>
      <c r="AC208" s="314"/>
      <c r="AD208" s="314"/>
      <c r="AE208" s="314"/>
      <c r="AF208" s="314"/>
      <c r="AG208" s="314"/>
      <c r="AH208" s="314"/>
      <c r="AI208" s="314"/>
    </row>
    <row r="209" spans="1:35" ht="12.75" customHeight="1">
      <c r="A209" s="314"/>
      <c r="B209" s="314"/>
      <c r="C209" s="314"/>
      <c r="D209" s="849"/>
      <c r="E209" s="314"/>
      <c r="F209" s="314"/>
      <c r="G209" s="314"/>
      <c r="H209" s="314"/>
      <c r="I209" s="314"/>
      <c r="J209" s="314"/>
      <c r="K209" s="314"/>
      <c r="L209" s="314"/>
      <c r="M209" s="314"/>
      <c r="N209" s="314"/>
      <c r="O209" s="314"/>
      <c r="P209" s="314"/>
      <c r="Q209" s="314"/>
      <c r="R209" s="314"/>
      <c r="S209" s="314"/>
      <c r="T209" s="314"/>
      <c r="U209" s="314"/>
      <c r="V209" s="314"/>
      <c r="W209" s="314"/>
      <c r="X209" s="314"/>
      <c r="Y209" s="401"/>
      <c r="Z209" s="314"/>
      <c r="AA209" s="314"/>
      <c r="AB209" s="314"/>
      <c r="AC209" s="314"/>
      <c r="AD209" s="314"/>
      <c r="AE209" s="314"/>
      <c r="AF209" s="314"/>
      <c r="AG209" s="314"/>
      <c r="AH209" s="314"/>
      <c r="AI209" s="314"/>
    </row>
    <row r="210" spans="1:35" ht="12.75" customHeight="1">
      <c r="A210" s="314"/>
      <c r="B210" s="314"/>
      <c r="C210" s="314"/>
      <c r="D210" s="849"/>
      <c r="E210" s="314"/>
      <c r="F210" s="314"/>
      <c r="G210" s="314"/>
      <c r="H210" s="314"/>
      <c r="I210" s="314"/>
      <c r="J210" s="314"/>
      <c r="K210" s="314"/>
      <c r="L210" s="314"/>
      <c r="M210" s="314"/>
      <c r="N210" s="314"/>
      <c r="O210" s="314"/>
      <c r="P210" s="314"/>
      <c r="Q210" s="314"/>
      <c r="R210" s="314"/>
      <c r="S210" s="314"/>
      <c r="T210" s="314"/>
      <c r="U210" s="314"/>
      <c r="V210" s="314"/>
      <c r="W210" s="314"/>
      <c r="X210" s="314"/>
      <c r="Y210" s="401"/>
      <c r="Z210" s="314"/>
      <c r="AA210" s="314"/>
      <c r="AB210" s="314"/>
      <c r="AC210" s="314"/>
      <c r="AD210" s="314"/>
      <c r="AE210" s="314"/>
      <c r="AF210" s="314"/>
      <c r="AG210" s="314"/>
      <c r="AH210" s="314"/>
      <c r="AI210" s="314"/>
    </row>
    <row r="211" spans="1:35" ht="12.75" customHeight="1">
      <c r="A211" s="314"/>
      <c r="B211" s="314"/>
      <c r="C211" s="314"/>
      <c r="D211" s="849"/>
      <c r="E211" s="314"/>
      <c r="F211" s="314"/>
      <c r="G211" s="314"/>
      <c r="H211" s="314"/>
      <c r="I211" s="314"/>
      <c r="J211" s="314"/>
      <c r="K211" s="314"/>
      <c r="L211" s="314"/>
      <c r="M211" s="314"/>
      <c r="N211" s="314"/>
      <c r="O211" s="314"/>
      <c r="P211" s="314"/>
      <c r="Q211" s="314"/>
      <c r="R211" s="314"/>
      <c r="S211" s="314"/>
      <c r="T211" s="314"/>
      <c r="U211" s="314"/>
      <c r="V211" s="314"/>
      <c r="W211" s="314"/>
      <c r="X211" s="314"/>
      <c r="Y211" s="401"/>
      <c r="Z211" s="314"/>
      <c r="AA211" s="314"/>
      <c r="AB211" s="314"/>
      <c r="AC211" s="314"/>
      <c r="AD211" s="314"/>
      <c r="AE211" s="314"/>
      <c r="AF211" s="314"/>
      <c r="AG211" s="314"/>
      <c r="AH211" s="314"/>
      <c r="AI211" s="314"/>
    </row>
    <row r="212" spans="1:35" ht="12.75" customHeight="1">
      <c r="A212" s="314"/>
      <c r="B212" s="314"/>
      <c r="C212" s="314"/>
      <c r="D212" s="849"/>
      <c r="E212" s="314"/>
      <c r="F212" s="314"/>
      <c r="G212" s="314"/>
      <c r="H212" s="314"/>
      <c r="I212" s="314"/>
      <c r="J212" s="314"/>
      <c r="K212" s="314"/>
      <c r="L212" s="314"/>
      <c r="M212" s="314"/>
      <c r="N212" s="314"/>
      <c r="O212" s="314"/>
      <c r="P212" s="314"/>
      <c r="Q212" s="314"/>
      <c r="R212" s="314"/>
      <c r="S212" s="314"/>
      <c r="T212" s="314"/>
      <c r="U212" s="314"/>
      <c r="V212" s="314"/>
      <c r="W212" s="314"/>
      <c r="X212" s="314"/>
      <c r="Y212" s="401"/>
      <c r="Z212" s="314"/>
      <c r="AA212" s="314"/>
      <c r="AB212" s="314"/>
      <c r="AC212" s="314"/>
      <c r="AD212" s="314"/>
      <c r="AE212" s="314"/>
      <c r="AF212" s="314"/>
      <c r="AG212" s="314"/>
      <c r="AH212" s="314"/>
      <c r="AI212" s="314"/>
    </row>
    <row r="213" spans="1:35" ht="12.75" customHeight="1">
      <c r="A213" s="314"/>
      <c r="B213" s="314"/>
      <c r="C213" s="314"/>
      <c r="D213" s="849"/>
      <c r="E213" s="314"/>
      <c r="F213" s="314"/>
      <c r="G213" s="314"/>
      <c r="H213" s="314"/>
      <c r="I213" s="314"/>
      <c r="J213" s="314"/>
      <c r="K213" s="314"/>
      <c r="L213" s="314"/>
      <c r="M213" s="314"/>
      <c r="N213" s="314"/>
      <c r="O213" s="314"/>
      <c r="P213" s="314"/>
      <c r="Q213" s="314"/>
      <c r="R213" s="314"/>
      <c r="S213" s="314"/>
      <c r="T213" s="314"/>
      <c r="U213" s="314"/>
      <c r="V213" s="314"/>
      <c r="W213" s="314"/>
      <c r="X213" s="314"/>
      <c r="Y213" s="401"/>
      <c r="Z213" s="314"/>
      <c r="AA213" s="314"/>
      <c r="AB213" s="314"/>
      <c r="AC213" s="314"/>
      <c r="AD213" s="314"/>
      <c r="AE213" s="314"/>
      <c r="AF213" s="314"/>
      <c r="AG213" s="314"/>
      <c r="AH213" s="314"/>
      <c r="AI213" s="314"/>
    </row>
    <row r="214" spans="1:35" ht="12.75" customHeight="1">
      <c r="A214" s="314"/>
      <c r="B214" s="314"/>
      <c r="C214" s="314"/>
      <c r="D214" s="849"/>
      <c r="E214" s="314"/>
      <c r="F214" s="314"/>
      <c r="G214" s="314"/>
      <c r="H214" s="314"/>
      <c r="I214" s="314"/>
      <c r="J214" s="314"/>
      <c r="K214" s="314"/>
      <c r="L214" s="314"/>
      <c r="M214" s="314"/>
      <c r="N214" s="314"/>
      <c r="O214" s="314"/>
      <c r="P214" s="314"/>
      <c r="Q214" s="314"/>
      <c r="R214" s="314"/>
      <c r="S214" s="314"/>
      <c r="T214" s="314"/>
      <c r="U214" s="314"/>
      <c r="V214" s="314"/>
      <c r="W214" s="314"/>
      <c r="X214" s="314"/>
      <c r="Y214" s="401"/>
      <c r="Z214" s="314"/>
      <c r="AA214" s="314"/>
      <c r="AB214" s="314"/>
      <c r="AC214" s="314"/>
      <c r="AD214" s="314"/>
      <c r="AE214" s="314"/>
      <c r="AF214" s="314"/>
      <c r="AG214" s="314"/>
      <c r="AH214" s="314"/>
      <c r="AI214" s="314"/>
    </row>
    <row r="215" spans="1:35" ht="12.75" customHeight="1">
      <c r="A215" s="314"/>
      <c r="B215" s="314"/>
      <c r="C215" s="314"/>
      <c r="D215" s="849"/>
      <c r="E215" s="314"/>
      <c r="F215" s="314"/>
      <c r="G215" s="314"/>
      <c r="H215" s="314"/>
      <c r="I215" s="314"/>
      <c r="J215" s="314"/>
      <c r="K215" s="314"/>
      <c r="L215" s="314"/>
      <c r="M215" s="314"/>
      <c r="N215" s="314"/>
      <c r="O215" s="314"/>
      <c r="P215" s="314"/>
      <c r="Q215" s="314"/>
      <c r="R215" s="314"/>
      <c r="S215" s="314"/>
      <c r="T215" s="314"/>
      <c r="U215" s="314"/>
      <c r="V215" s="314"/>
      <c r="W215" s="314"/>
      <c r="X215" s="314"/>
      <c r="Y215" s="401"/>
      <c r="Z215" s="314"/>
      <c r="AA215" s="314"/>
      <c r="AB215" s="314"/>
      <c r="AC215" s="314"/>
      <c r="AD215" s="314"/>
      <c r="AE215" s="314"/>
      <c r="AF215" s="314"/>
      <c r="AG215" s="314"/>
      <c r="AH215" s="314"/>
      <c r="AI215" s="314"/>
    </row>
    <row r="216" spans="1:35" ht="12.75" customHeight="1">
      <c r="A216" s="314"/>
      <c r="B216" s="314"/>
      <c r="C216" s="314"/>
      <c r="D216" s="849"/>
      <c r="E216" s="314"/>
      <c r="F216" s="314"/>
      <c r="G216" s="314"/>
      <c r="H216" s="314"/>
      <c r="I216" s="314"/>
      <c r="J216" s="314"/>
      <c r="K216" s="314"/>
      <c r="L216" s="314"/>
      <c r="M216" s="314"/>
      <c r="N216" s="314"/>
      <c r="O216" s="314"/>
      <c r="P216" s="314"/>
      <c r="Q216" s="314"/>
      <c r="R216" s="314"/>
      <c r="S216" s="314"/>
      <c r="T216" s="314"/>
      <c r="U216" s="314"/>
      <c r="V216" s="314"/>
      <c r="W216" s="314"/>
      <c r="X216" s="314"/>
      <c r="Y216" s="401"/>
      <c r="Z216" s="314"/>
      <c r="AA216" s="314"/>
      <c r="AB216" s="314"/>
      <c r="AC216" s="314"/>
      <c r="AD216" s="314"/>
      <c r="AE216" s="314"/>
      <c r="AF216" s="314"/>
      <c r="AG216" s="314"/>
      <c r="AH216" s="314"/>
      <c r="AI216" s="314"/>
    </row>
    <row r="217" spans="1:35" ht="12.75" customHeight="1">
      <c r="A217" s="314"/>
      <c r="B217" s="314"/>
      <c r="C217" s="314"/>
      <c r="D217" s="849"/>
      <c r="E217" s="314"/>
      <c r="F217" s="314"/>
      <c r="G217" s="314"/>
      <c r="H217" s="314"/>
      <c r="I217" s="314"/>
      <c r="J217" s="314"/>
      <c r="K217" s="314"/>
      <c r="L217" s="314"/>
      <c r="M217" s="314"/>
      <c r="N217" s="314"/>
      <c r="O217" s="314"/>
      <c r="P217" s="314"/>
      <c r="Q217" s="314"/>
      <c r="R217" s="314"/>
      <c r="S217" s="314"/>
      <c r="T217" s="314"/>
      <c r="U217" s="314"/>
      <c r="V217" s="314"/>
      <c r="W217" s="314"/>
      <c r="X217" s="314"/>
      <c r="Y217" s="401"/>
      <c r="Z217" s="314"/>
      <c r="AA217" s="314"/>
      <c r="AB217" s="314"/>
      <c r="AC217" s="314"/>
      <c r="AD217" s="314"/>
      <c r="AE217" s="314"/>
      <c r="AF217" s="314"/>
      <c r="AG217" s="314"/>
      <c r="AH217" s="314"/>
      <c r="AI217" s="314"/>
    </row>
    <row r="218" spans="1:35" ht="12.75" customHeight="1">
      <c r="A218" s="314"/>
      <c r="B218" s="314"/>
      <c r="C218" s="314"/>
      <c r="D218" s="849"/>
      <c r="E218" s="314"/>
      <c r="F218" s="314"/>
      <c r="G218" s="314"/>
      <c r="H218" s="314"/>
      <c r="I218" s="314"/>
      <c r="J218" s="314"/>
      <c r="K218" s="314"/>
      <c r="L218" s="314"/>
      <c r="M218" s="314"/>
      <c r="N218" s="314"/>
      <c r="O218" s="314"/>
      <c r="P218" s="314"/>
      <c r="Q218" s="314"/>
      <c r="R218" s="314"/>
      <c r="S218" s="314"/>
      <c r="T218" s="314"/>
      <c r="U218" s="314"/>
      <c r="V218" s="314"/>
      <c r="W218" s="314"/>
      <c r="X218" s="314"/>
      <c r="Y218" s="401"/>
      <c r="Z218" s="314"/>
      <c r="AA218" s="314"/>
      <c r="AB218" s="314"/>
      <c r="AC218" s="314"/>
      <c r="AD218" s="314"/>
      <c r="AE218" s="314"/>
      <c r="AF218" s="314"/>
      <c r="AG218" s="314"/>
      <c r="AH218" s="314"/>
      <c r="AI218" s="314"/>
    </row>
    <row r="219" spans="1:35" ht="12.75" customHeight="1">
      <c r="A219" s="314"/>
      <c r="B219" s="314"/>
      <c r="C219" s="314"/>
      <c r="D219" s="849"/>
      <c r="E219" s="314"/>
      <c r="F219" s="314"/>
      <c r="G219" s="314"/>
      <c r="H219" s="314"/>
      <c r="I219" s="314"/>
      <c r="J219" s="314"/>
      <c r="K219" s="314"/>
      <c r="L219" s="314"/>
      <c r="M219" s="314"/>
      <c r="N219" s="314"/>
      <c r="O219" s="314"/>
      <c r="P219" s="314"/>
      <c r="Q219" s="314"/>
      <c r="R219" s="314"/>
      <c r="S219" s="314"/>
      <c r="T219" s="314"/>
      <c r="U219" s="314"/>
      <c r="V219" s="314"/>
      <c r="W219" s="314"/>
      <c r="X219" s="314"/>
      <c r="Y219" s="401"/>
      <c r="Z219" s="314"/>
      <c r="AA219" s="314"/>
      <c r="AB219" s="314"/>
      <c r="AC219" s="314"/>
      <c r="AD219" s="314"/>
      <c r="AE219" s="314"/>
      <c r="AF219" s="314"/>
      <c r="AG219" s="314"/>
      <c r="AH219" s="314"/>
      <c r="AI219" s="314"/>
    </row>
    <row r="220" spans="1:35" ht="12.75" customHeight="1">
      <c r="A220" s="314"/>
      <c r="B220" s="314"/>
      <c r="C220" s="314"/>
      <c r="D220" s="849"/>
      <c r="E220" s="314"/>
      <c r="F220" s="314"/>
      <c r="G220" s="314"/>
      <c r="H220" s="314"/>
      <c r="I220" s="314"/>
      <c r="J220" s="314"/>
      <c r="K220" s="314"/>
      <c r="L220" s="314"/>
      <c r="M220" s="314"/>
      <c r="N220" s="314"/>
      <c r="O220" s="314"/>
      <c r="P220" s="314"/>
      <c r="Q220" s="314"/>
      <c r="R220" s="314"/>
      <c r="S220" s="314"/>
      <c r="T220" s="314"/>
      <c r="U220" s="314"/>
      <c r="V220" s="314"/>
      <c r="W220" s="314"/>
      <c r="X220" s="314"/>
      <c r="Y220" s="401"/>
      <c r="Z220" s="314"/>
      <c r="AA220" s="314"/>
      <c r="AB220" s="314"/>
      <c r="AC220" s="314"/>
      <c r="AD220" s="314"/>
      <c r="AE220" s="314"/>
      <c r="AF220" s="314"/>
      <c r="AG220" s="314"/>
      <c r="AH220" s="314"/>
      <c r="AI220" s="314"/>
    </row>
    <row r="221" spans="1:35" ht="12.75" customHeight="1">
      <c r="A221" s="314"/>
      <c r="B221" s="314"/>
      <c r="C221" s="314"/>
      <c r="D221" s="849"/>
      <c r="E221" s="314"/>
      <c r="F221" s="314"/>
      <c r="G221" s="314"/>
      <c r="H221" s="314"/>
      <c r="I221" s="314"/>
      <c r="J221" s="314"/>
      <c r="K221" s="314"/>
      <c r="L221" s="314"/>
      <c r="M221" s="314"/>
      <c r="N221" s="314"/>
      <c r="O221" s="314"/>
      <c r="P221" s="314"/>
      <c r="Q221" s="314"/>
      <c r="R221" s="314"/>
      <c r="S221" s="314"/>
      <c r="T221" s="314"/>
      <c r="U221" s="314"/>
      <c r="V221" s="314"/>
      <c r="W221" s="314"/>
      <c r="X221" s="314"/>
      <c r="Y221" s="401"/>
      <c r="Z221" s="314"/>
      <c r="AA221" s="314"/>
      <c r="AB221" s="314"/>
      <c r="AC221" s="314"/>
      <c r="AD221" s="314"/>
      <c r="AE221" s="314"/>
      <c r="AF221" s="314"/>
      <c r="AG221" s="314"/>
      <c r="AH221" s="314"/>
      <c r="AI221" s="314"/>
    </row>
    <row r="222" spans="1:35" ht="12.75" customHeight="1">
      <c r="A222" s="314"/>
      <c r="B222" s="314"/>
      <c r="C222" s="314"/>
      <c r="D222" s="849"/>
      <c r="E222" s="314"/>
      <c r="F222" s="314"/>
      <c r="G222" s="314"/>
      <c r="H222" s="314"/>
      <c r="I222" s="314"/>
      <c r="J222" s="314"/>
      <c r="K222" s="314"/>
      <c r="L222" s="314"/>
      <c r="M222" s="314"/>
      <c r="N222" s="314"/>
      <c r="O222" s="314"/>
      <c r="P222" s="314"/>
      <c r="Q222" s="314"/>
      <c r="R222" s="314"/>
      <c r="S222" s="314"/>
      <c r="T222" s="314"/>
      <c r="U222" s="314"/>
      <c r="V222" s="314"/>
      <c r="W222" s="314"/>
      <c r="X222" s="314"/>
      <c r="Y222" s="401"/>
      <c r="Z222" s="314"/>
      <c r="AA222" s="314"/>
      <c r="AB222" s="314"/>
      <c r="AC222" s="314"/>
      <c r="AD222" s="314"/>
      <c r="AE222" s="314"/>
      <c r="AF222" s="314"/>
      <c r="AG222" s="314"/>
      <c r="AH222" s="314"/>
      <c r="AI222" s="314"/>
    </row>
    <row r="223" spans="1:35" ht="12.75" customHeight="1">
      <c r="A223" s="314"/>
      <c r="B223" s="314"/>
      <c r="C223" s="314"/>
      <c r="D223" s="849"/>
      <c r="E223" s="314"/>
      <c r="F223" s="314"/>
      <c r="G223" s="314"/>
      <c r="H223" s="314"/>
      <c r="I223" s="314"/>
      <c r="J223" s="314"/>
      <c r="K223" s="314"/>
      <c r="L223" s="314"/>
      <c r="M223" s="314"/>
      <c r="N223" s="314"/>
      <c r="O223" s="314"/>
      <c r="P223" s="314"/>
      <c r="Q223" s="314"/>
      <c r="R223" s="314"/>
      <c r="S223" s="314"/>
      <c r="T223" s="314"/>
      <c r="U223" s="314"/>
      <c r="V223" s="314"/>
      <c r="W223" s="314"/>
      <c r="X223" s="314"/>
      <c r="Y223" s="401"/>
      <c r="Z223" s="314"/>
      <c r="AA223" s="314"/>
      <c r="AB223" s="314"/>
      <c r="AC223" s="314"/>
      <c r="AD223" s="314"/>
      <c r="AE223" s="314"/>
      <c r="AF223" s="314"/>
      <c r="AG223" s="314"/>
      <c r="AH223" s="314"/>
      <c r="AI223" s="314"/>
    </row>
    <row r="224" spans="1:35" ht="12.75" customHeight="1">
      <c r="A224" s="314"/>
      <c r="B224" s="314"/>
      <c r="C224" s="314"/>
      <c r="D224" s="849"/>
      <c r="E224" s="314"/>
      <c r="F224" s="314"/>
      <c r="G224" s="314"/>
      <c r="H224" s="314"/>
      <c r="I224" s="314"/>
      <c r="J224" s="314"/>
      <c r="K224" s="314"/>
      <c r="L224" s="314"/>
      <c r="M224" s="314"/>
      <c r="N224" s="314"/>
      <c r="O224" s="314"/>
      <c r="P224" s="314"/>
      <c r="Q224" s="314"/>
      <c r="R224" s="314"/>
      <c r="S224" s="314"/>
      <c r="T224" s="314"/>
      <c r="U224" s="314"/>
      <c r="V224" s="314"/>
      <c r="W224" s="314"/>
      <c r="X224" s="314"/>
      <c r="Y224" s="401"/>
      <c r="Z224" s="314"/>
      <c r="AA224" s="314"/>
      <c r="AB224" s="314"/>
      <c r="AC224" s="314"/>
      <c r="AD224" s="314"/>
      <c r="AE224" s="314"/>
      <c r="AF224" s="314"/>
      <c r="AG224" s="314"/>
      <c r="AH224" s="314"/>
      <c r="AI224" s="31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JgXVHI5W51niGeG3dyaeUi2epr5eN6twbLV+F4xFCfsPGx5ZNsFHrjag5a9E5WuzJmUBcbMwfs5ef+qdCAylZw==" saltValue="i7N0sDjKW74qf4d7fPlwyg==" spinCount="100000" sheet="1" objects="1" scenarios="1" selectLockedCells="1" selectUnlockedCells="1"/>
  <mergeCells count="30">
    <mergeCell ref="N8:T8"/>
    <mergeCell ref="H8:M8"/>
    <mergeCell ref="I2:T5"/>
    <mergeCell ref="F9:F11"/>
    <mergeCell ref="A2:A5"/>
    <mergeCell ref="B2:H5"/>
    <mergeCell ref="B7:T7"/>
    <mergeCell ref="F8:G8"/>
    <mergeCell ref="A9:A11"/>
    <mergeCell ref="B9:B11"/>
    <mergeCell ref="C9:C11"/>
    <mergeCell ref="D9:D11"/>
    <mergeCell ref="E9:E11"/>
    <mergeCell ref="G9:G11"/>
    <mergeCell ref="H9:H11"/>
    <mergeCell ref="I9:T10"/>
    <mergeCell ref="U9:W10"/>
    <mergeCell ref="I11:K11"/>
    <mergeCell ref="L11:N11"/>
    <mergeCell ref="O11:Q11"/>
    <mergeCell ref="R11:T11"/>
    <mergeCell ref="I21:U21"/>
    <mergeCell ref="I22:U22"/>
    <mergeCell ref="A26:A28"/>
    <mergeCell ref="B26:D28"/>
    <mergeCell ref="A12:A20"/>
    <mergeCell ref="B12:B20"/>
    <mergeCell ref="A22:C22"/>
    <mergeCell ref="A23:C23"/>
    <mergeCell ref="A24:C24"/>
  </mergeCells>
  <pageMargins left="0.57999999999999996" right="0.75" top="0.47" bottom="1" header="0" footer="0"/>
  <pageSetup orientation="portrait" r:id="rId1"/>
  <headerFooter>
    <oddFooter>&amp;C000000&amp;P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EA25-8C95-4A69-B5F1-8BF24EC1B1A3}">
  <sheetPr>
    <tabColor rgb="FF00B050"/>
  </sheetPr>
  <dimension ref="A1:BT996"/>
  <sheetViews>
    <sheetView showGridLines="0" zoomScale="50" zoomScaleNormal="50" workbookViewId="0">
      <selection activeCell="E13" sqref="E13"/>
    </sheetView>
  </sheetViews>
  <sheetFormatPr baseColWidth="10" defaultColWidth="14.42578125" defaultRowHeight="15" customHeight="1"/>
  <cols>
    <col min="1" max="1" width="26.42578125" style="623" customWidth="1"/>
    <col min="2" max="2" width="29.7109375" style="623" customWidth="1"/>
    <col min="3" max="3" width="30.140625" style="623" customWidth="1"/>
    <col min="4" max="4" width="61" style="663" customWidth="1"/>
    <col min="5" max="5" width="74.140625" style="668" customWidth="1"/>
    <col min="6" max="6" width="53.140625" style="623" customWidth="1"/>
    <col min="7" max="7" width="21.140625" style="623" customWidth="1"/>
    <col min="8" max="8" width="25.42578125" style="663" customWidth="1"/>
    <col min="9" max="9" width="26.28515625" style="623" customWidth="1"/>
    <col min="10" max="21" width="3" style="623" customWidth="1"/>
    <col min="22" max="22" width="25" style="623" hidden="1" customWidth="1"/>
    <col min="23" max="23" width="28.7109375" style="623" hidden="1" customWidth="1"/>
    <col min="24" max="24" width="59.5703125" style="623" hidden="1" customWidth="1"/>
    <col min="25" max="29" width="3.140625" style="623" customWidth="1"/>
    <col min="30" max="32" width="11.42578125" style="623" customWidth="1"/>
    <col min="33" max="33" width="22.7109375" style="623" customWidth="1"/>
    <col min="34" max="34" width="5.7109375" style="623" customWidth="1"/>
    <col min="35" max="36" width="11.42578125" style="623" customWidth="1"/>
    <col min="37" max="16384" width="14.42578125" style="623"/>
  </cols>
  <sheetData>
    <row r="1" spans="1:72" ht="23.25" customHeight="1" thickBot="1">
      <c r="A1" s="622"/>
      <c r="B1" s="622"/>
      <c r="C1" s="622"/>
      <c r="D1" s="660"/>
      <c r="E1" s="666"/>
      <c r="F1" s="622"/>
      <c r="G1" s="622"/>
      <c r="H1" s="660"/>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row>
    <row r="2" spans="1:72" ht="23.25" customHeight="1">
      <c r="A2" s="1155"/>
      <c r="B2" s="1158" t="s">
        <v>375</v>
      </c>
      <c r="C2" s="1159"/>
      <c r="D2" s="1160"/>
      <c r="E2" s="1160"/>
      <c r="F2" s="1160"/>
      <c r="G2" s="1160"/>
      <c r="H2" s="1160"/>
      <c r="I2" s="1160"/>
      <c r="J2" s="1131" t="s">
        <v>376</v>
      </c>
      <c r="K2" s="1132"/>
      <c r="L2" s="1132"/>
      <c r="M2" s="1132"/>
      <c r="N2" s="1132"/>
      <c r="O2" s="1132"/>
      <c r="P2" s="1132"/>
      <c r="Q2" s="1132"/>
      <c r="R2" s="1132"/>
      <c r="S2" s="1132"/>
      <c r="T2" s="1132"/>
      <c r="U2" s="1133"/>
      <c r="V2" s="671"/>
      <c r="W2" s="671"/>
      <c r="X2" s="672"/>
      <c r="Y2" s="622"/>
      <c r="Z2" s="622"/>
      <c r="AA2" s="622"/>
      <c r="AB2" s="622"/>
      <c r="AC2" s="622"/>
      <c r="AD2" s="622"/>
      <c r="AE2" s="622"/>
      <c r="AF2" s="622"/>
      <c r="AG2" s="622"/>
      <c r="AH2" s="622"/>
      <c r="AI2" s="622"/>
      <c r="AJ2" s="622"/>
    </row>
    <row r="3" spans="1:72" ht="23.25" customHeight="1">
      <c r="A3" s="1156"/>
      <c r="B3" s="1161"/>
      <c r="C3" s="1112"/>
      <c r="D3" s="1111"/>
      <c r="E3" s="1111"/>
      <c r="F3" s="1111"/>
      <c r="G3" s="1111"/>
      <c r="H3" s="1111"/>
      <c r="I3" s="1112"/>
      <c r="J3" s="1134"/>
      <c r="K3" s="1135"/>
      <c r="L3" s="1135"/>
      <c r="M3" s="1135"/>
      <c r="N3" s="1135"/>
      <c r="O3" s="1135"/>
      <c r="P3" s="1135"/>
      <c r="Q3" s="1135"/>
      <c r="R3" s="1135"/>
      <c r="S3" s="1135"/>
      <c r="T3" s="1135"/>
      <c r="U3" s="1136"/>
      <c r="X3" s="673"/>
      <c r="Y3" s="622"/>
      <c r="Z3" s="622"/>
      <c r="AA3" s="622"/>
      <c r="AB3" s="622"/>
      <c r="AC3" s="622"/>
      <c r="AD3" s="622"/>
      <c r="AE3" s="622"/>
      <c r="AF3" s="622"/>
      <c r="AG3" s="622"/>
      <c r="AH3" s="622"/>
      <c r="AI3" s="622"/>
      <c r="AJ3" s="622"/>
    </row>
    <row r="4" spans="1:72" ht="23.25" customHeight="1">
      <c r="A4" s="1156"/>
      <c r="B4" s="1161"/>
      <c r="C4" s="1112"/>
      <c r="D4" s="1111"/>
      <c r="E4" s="1111"/>
      <c r="F4" s="1111"/>
      <c r="G4" s="1111"/>
      <c r="H4" s="1111"/>
      <c r="I4" s="1112"/>
      <c r="J4" s="1134"/>
      <c r="K4" s="1135"/>
      <c r="L4" s="1135"/>
      <c r="M4" s="1135"/>
      <c r="N4" s="1135"/>
      <c r="O4" s="1135"/>
      <c r="P4" s="1135"/>
      <c r="Q4" s="1135"/>
      <c r="R4" s="1135"/>
      <c r="S4" s="1135"/>
      <c r="T4" s="1135"/>
      <c r="U4" s="1136"/>
      <c r="X4" s="673"/>
      <c r="Y4" s="622"/>
      <c r="Z4" s="622"/>
      <c r="AA4" s="622"/>
      <c r="AB4" s="622"/>
      <c r="AC4" s="622"/>
      <c r="AD4" s="622"/>
      <c r="AE4" s="622"/>
      <c r="AF4" s="622"/>
      <c r="AG4" s="622"/>
      <c r="AH4" s="622"/>
      <c r="AI4" s="622"/>
      <c r="AJ4" s="622"/>
    </row>
    <row r="5" spans="1:72" ht="23.25" customHeight="1" thickBot="1">
      <c r="A5" s="1157"/>
      <c r="B5" s="1162"/>
      <c r="C5" s="1163"/>
      <c r="D5" s="1163"/>
      <c r="E5" s="1163"/>
      <c r="F5" s="1163"/>
      <c r="G5" s="1163"/>
      <c r="H5" s="1163"/>
      <c r="I5" s="1163"/>
      <c r="J5" s="1137"/>
      <c r="K5" s="1138"/>
      <c r="L5" s="1138"/>
      <c r="M5" s="1138"/>
      <c r="N5" s="1138"/>
      <c r="O5" s="1138"/>
      <c r="P5" s="1138"/>
      <c r="Q5" s="1138"/>
      <c r="R5" s="1138"/>
      <c r="S5" s="1138"/>
      <c r="T5" s="1138"/>
      <c r="U5" s="1139"/>
      <c r="V5" s="674"/>
      <c r="W5" s="674"/>
      <c r="X5" s="675"/>
      <c r="Y5" s="622"/>
      <c r="Z5" s="622"/>
      <c r="AA5" s="622"/>
      <c r="AB5" s="622"/>
      <c r="AC5" s="622"/>
      <c r="AD5" s="622"/>
      <c r="AE5" s="622"/>
      <c r="AF5" s="622"/>
      <c r="AG5" s="622"/>
      <c r="AH5" s="622"/>
      <c r="AI5" s="622"/>
      <c r="AJ5" s="622"/>
    </row>
    <row r="6" spans="1:72" ht="23.25" customHeight="1">
      <c r="A6" s="1164"/>
      <c r="B6" s="1160"/>
      <c r="C6" s="1160"/>
      <c r="D6" s="1160"/>
      <c r="E6" s="1160"/>
      <c r="F6" s="1160"/>
      <c r="G6" s="1160"/>
      <c r="H6" s="1160"/>
      <c r="I6" s="1160"/>
      <c r="J6" s="1112"/>
      <c r="K6" s="1112"/>
      <c r="L6" s="1112"/>
      <c r="M6" s="1112"/>
      <c r="N6" s="1112"/>
      <c r="O6" s="1112"/>
      <c r="P6" s="1112"/>
      <c r="Q6" s="1112"/>
      <c r="R6" s="1112"/>
      <c r="S6" s="1112"/>
      <c r="T6" s="1112"/>
      <c r="U6" s="1112"/>
      <c r="V6" s="1160"/>
      <c r="W6" s="1160"/>
      <c r="X6" s="1160"/>
      <c r="Y6" s="622"/>
      <c r="Z6" s="622"/>
      <c r="AA6" s="622"/>
      <c r="AB6" s="622"/>
      <c r="AC6" s="622"/>
      <c r="AD6" s="622"/>
      <c r="AE6" s="622"/>
      <c r="AF6" s="622"/>
      <c r="AG6" s="622"/>
      <c r="AH6" s="622"/>
      <c r="AI6" s="622"/>
      <c r="AJ6" s="622"/>
    </row>
    <row r="7" spans="1:72" ht="23.25" customHeight="1" thickBot="1">
      <c r="A7" s="624" t="s">
        <v>261</v>
      </c>
      <c r="B7" s="1165" t="s">
        <v>377</v>
      </c>
      <c r="C7" s="1166"/>
      <c r="D7" s="1127"/>
      <c r="E7" s="1127"/>
      <c r="F7" s="1127"/>
      <c r="G7" s="1127"/>
      <c r="H7" s="1127"/>
      <c r="I7" s="1127"/>
      <c r="J7" s="1127"/>
      <c r="K7" s="1127"/>
      <c r="L7" s="1127"/>
      <c r="M7" s="1127"/>
      <c r="N7" s="1127"/>
      <c r="O7" s="1127"/>
      <c r="P7" s="1127"/>
      <c r="Q7" s="1127"/>
      <c r="R7" s="1127"/>
      <c r="S7" s="1127"/>
      <c r="T7" s="1127"/>
      <c r="U7" s="1127"/>
      <c r="V7" s="1127"/>
      <c r="W7" s="1127"/>
      <c r="X7" s="1128"/>
      <c r="Y7" s="622"/>
      <c r="Z7" s="622"/>
      <c r="AA7" s="622"/>
      <c r="AB7" s="622"/>
      <c r="AC7" s="622"/>
      <c r="AD7" s="622"/>
      <c r="AE7" s="622"/>
      <c r="AF7" s="622"/>
      <c r="AG7" s="622"/>
      <c r="AH7" s="622"/>
      <c r="AI7" s="622"/>
      <c r="AJ7" s="622"/>
    </row>
    <row r="8" spans="1:72" ht="103.5" customHeight="1" thickBot="1">
      <c r="A8" s="625" t="s">
        <v>286</v>
      </c>
      <c r="B8" s="460" t="s">
        <v>450</v>
      </c>
      <c r="C8" s="626"/>
      <c r="D8" s="627" t="s">
        <v>264</v>
      </c>
      <c r="E8" s="665" t="s">
        <v>378</v>
      </c>
      <c r="F8" s="627" t="s">
        <v>265</v>
      </c>
      <c r="G8" s="1167" t="s">
        <v>379</v>
      </c>
      <c r="H8" s="1121"/>
      <c r="I8" s="1106" t="s">
        <v>267</v>
      </c>
      <c r="J8" s="1107"/>
      <c r="K8" s="1107"/>
      <c r="L8" s="1107"/>
      <c r="M8" s="1107"/>
      <c r="N8" s="1107"/>
      <c r="O8" s="1108"/>
      <c r="P8" s="1103" t="s">
        <v>380</v>
      </c>
      <c r="Q8" s="1104"/>
      <c r="R8" s="1104"/>
      <c r="S8" s="1104"/>
      <c r="T8" s="1104"/>
      <c r="U8" s="1105"/>
      <c r="V8" s="676" t="s">
        <v>380</v>
      </c>
      <c r="W8" s="669"/>
      <c r="X8" s="670"/>
      <c r="Y8" s="628"/>
      <c r="Z8" s="628"/>
      <c r="AA8" s="628"/>
      <c r="AB8" s="628"/>
      <c r="AC8" s="628"/>
      <c r="AD8" s="628"/>
      <c r="AE8" s="628"/>
      <c r="AF8" s="628"/>
      <c r="AG8" s="628"/>
      <c r="AH8" s="628"/>
      <c r="AI8" s="628"/>
      <c r="AJ8" s="628"/>
    </row>
    <row r="9" spans="1:72" ht="41.45" customHeight="1">
      <c r="A9" s="1116" t="s">
        <v>269</v>
      </c>
      <c r="B9" s="1116" t="s">
        <v>270</v>
      </c>
      <c r="C9" s="1151" t="s">
        <v>381</v>
      </c>
      <c r="D9" s="1113" t="s">
        <v>271</v>
      </c>
      <c r="E9" s="1113" t="s">
        <v>272</v>
      </c>
      <c r="F9" s="1116" t="s">
        <v>273</v>
      </c>
      <c r="G9" s="1113" t="s">
        <v>274</v>
      </c>
      <c r="H9" s="1116" t="s">
        <v>275</v>
      </c>
      <c r="I9" s="1116" t="s">
        <v>245</v>
      </c>
      <c r="J9" s="1119" t="s">
        <v>244</v>
      </c>
      <c r="K9" s="1120"/>
      <c r="L9" s="1120"/>
      <c r="M9" s="1120"/>
      <c r="N9" s="1120"/>
      <c r="O9" s="1120"/>
      <c r="P9" s="1120"/>
      <c r="Q9" s="1120"/>
      <c r="R9" s="1120"/>
      <c r="S9" s="1120"/>
      <c r="T9" s="1120"/>
      <c r="U9" s="1121"/>
      <c r="V9" s="1124" t="s">
        <v>382</v>
      </c>
      <c r="W9" s="1120"/>
      <c r="X9" s="1121"/>
      <c r="Y9" s="629"/>
      <c r="Z9" s="629"/>
      <c r="AA9" s="629"/>
      <c r="AB9" s="629"/>
      <c r="AC9" s="629"/>
      <c r="AD9" s="629"/>
      <c r="AE9" s="629"/>
      <c r="AF9" s="629"/>
      <c r="AG9" s="629"/>
      <c r="AH9" s="629"/>
      <c r="AI9" s="629"/>
      <c r="AJ9" s="629"/>
    </row>
    <row r="10" spans="1:72" ht="34.15" customHeight="1">
      <c r="A10" s="1114"/>
      <c r="B10" s="1114"/>
      <c r="C10" s="1152"/>
      <c r="D10" s="1117"/>
      <c r="E10" s="1153"/>
      <c r="F10" s="1114"/>
      <c r="G10" s="1114"/>
      <c r="H10" s="1117"/>
      <c r="I10" s="1114"/>
      <c r="J10" s="1122"/>
      <c r="K10" s="1122"/>
      <c r="L10" s="1122"/>
      <c r="M10" s="1122"/>
      <c r="N10" s="1122"/>
      <c r="O10" s="1122"/>
      <c r="P10" s="1122"/>
      <c r="Q10" s="1122"/>
      <c r="R10" s="1122"/>
      <c r="S10" s="1122"/>
      <c r="T10" s="1122"/>
      <c r="U10" s="1123"/>
      <c r="V10" s="1125"/>
      <c r="W10" s="1122"/>
      <c r="X10" s="1123"/>
      <c r="Y10" s="622"/>
      <c r="Z10" s="622"/>
      <c r="AA10" s="622"/>
      <c r="AB10" s="622"/>
      <c r="AC10" s="622"/>
      <c r="AD10" s="622"/>
      <c r="AE10" s="622"/>
      <c r="AF10" s="622"/>
      <c r="AG10" s="622"/>
      <c r="AH10" s="622"/>
      <c r="AI10" s="622"/>
      <c r="AJ10" s="622"/>
    </row>
    <row r="11" spans="1:72" ht="29.25" customHeight="1">
      <c r="A11" s="1114"/>
      <c r="B11" s="1114"/>
      <c r="C11" s="1152"/>
      <c r="D11" s="1117"/>
      <c r="E11" s="1153"/>
      <c r="F11" s="1114"/>
      <c r="G11" s="1114"/>
      <c r="H11" s="1117"/>
      <c r="I11" s="1114"/>
      <c r="J11" s="1126">
        <v>2022</v>
      </c>
      <c r="K11" s="1127"/>
      <c r="L11" s="1127"/>
      <c r="M11" s="1127"/>
      <c r="N11" s="1127"/>
      <c r="O11" s="1127"/>
      <c r="P11" s="1127"/>
      <c r="Q11" s="1127"/>
      <c r="R11" s="1127"/>
      <c r="S11" s="1127"/>
      <c r="T11" s="1127"/>
      <c r="U11" s="1128"/>
      <c r="V11" s="630"/>
      <c r="W11" s="630"/>
      <c r="X11" s="630"/>
      <c r="Y11" s="622"/>
      <c r="Z11" s="622"/>
      <c r="AA11" s="622"/>
      <c r="AB11" s="622"/>
      <c r="AC11" s="622"/>
      <c r="AD11" s="622"/>
      <c r="AE11" s="622"/>
      <c r="AF11" s="622"/>
      <c r="AG11" s="622"/>
      <c r="AH11" s="622"/>
      <c r="AI11" s="622"/>
      <c r="AJ11" s="622"/>
    </row>
    <row r="12" spans="1:72" ht="23.25" customHeight="1" thickBot="1">
      <c r="A12" s="1114"/>
      <c r="B12" s="1115"/>
      <c r="C12" s="1152"/>
      <c r="D12" s="1118"/>
      <c r="E12" s="1154"/>
      <c r="F12" s="1115"/>
      <c r="G12" s="1115"/>
      <c r="H12" s="1118"/>
      <c r="I12" s="1115"/>
      <c r="J12" s="1129">
        <v>1</v>
      </c>
      <c r="K12" s="1120"/>
      <c r="L12" s="1121"/>
      <c r="M12" s="1130">
        <v>2</v>
      </c>
      <c r="N12" s="1120"/>
      <c r="O12" s="1121"/>
      <c r="P12" s="1130">
        <v>3</v>
      </c>
      <c r="Q12" s="1120"/>
      <c r="R12" s="1121"/>
      <c r="S12" s="1130">
        <v>4</v>
      </c>
      <c r="T12" s="1120"/>
      <c r="U12" s="1121"/>
      <c r="V12" s="630" t="s">
        <v>276</v>
      </c>
      <c r="W12" s="630" t="s">
        <v>239</v>
      </c>
      <c r="X12" s="630" t="s">
        <v>277</v>
      </c>
      <c r="Y12" s="622"/>
      <c r="Z12" s="622"/>
      <c r="AA12" s="622"/>
      <c r="AB12" s="622"/>
      <c r="AC12" s="622"/>
      <c r="AD12" s="622"/>
      <c r="AE12" s="622"/>
      <c r="AF12" s="622"/>
      <c r="AG12" s="622"/>
      <c r="AH12" s="622"/>
      <c r="AI12" s="622"/>
      <c r="AJ12" s="622"/>
    </row>
    <row r="13" spans="1:72" ht="93">
      <c r="A13" s="1140" t="s">
        <v>383</v>
      </c>
      <c r="B13" s="1142" t="s">
        <v>312</v>
      </c>
      <c r="C13" s="1145" t="s">
        <v>407</v>
      </c>
      <c r="D13" s="816" t="s">
        <v>384</v>
      </c>
      <c r="E13" s="817" t="s">
        <v>385</v>
      </c>
      <c r="F13" s="818" t="s">
        <v>386</v>
      </c>
      <c r="G13" s="819">
        <v>1</v>
      </c>
      <c r="H13" s="820" t="s">
        <v>387</v>
      </c>
      <c r="I13" s="821">
        <v>0.2</v>
      </c>
      <c r="J13" s="822"/>
      <c r="K13" s="823"/>
      <c r="L13" s="824"/>
      <c r="M13" s="824"/>
      <c r="N13" s="823"/>
      <c r="O13" s="825"/>
      <c r="P13" s="823"/>
      <c r="Q13" s="823"/>
      <c r="R13" s="823"/>
      <c r="S13" s="823"/>
      <c r="T13" s="823"/>
      <c r="U13" s="826"/>
      <c r="V13" s="813"/>
      <c r="W13" s="640">
        <f t="shared" ref="W13:W22" si="0">V13*I13</f>
        <v>0</v>
      </c>
      <c r="X13" s="641"/>
      <c r="Y13" s="622"/>
      <c r="Z13" s="622"/>
      <c r="AA13" s="622"/>
      <c r="AB13" s="622"/>
      <c r="AC13" s="622"/>
      <c r="AD13" s="622"/>
      <c r="AE13" s="622"/>
      <c r="AF13" s="622"/>
      <c r="AG13" s="622"/>
      <c r="AH13" s="622"/>
      <c r="AI13" s="622"/>
      <c r="AJ13" s="622"/>
    </row>
    <row r="14" spans="1:72" ht="177.6" customHeight="1">
      <c r="A14" s="1141"/>
      <c r="B14" s="1143"/>
      <c r="C14" s="1146"/>
      <c r="D14" s="631" t="s">
        <v>388</v>
      </c>
      <c r="E14" s="632" t="s">
        <v>385</v>
      </c>
      <c r="F14" s="633" t="s">
        <v>389</v>
      </c>
      <c r="G14" s="634">
        <v>1</v>
      </c>
      <c r="H14" s="635" t="s">
        <v>387</v>
      </c>
      <c r="I14" s="636">
        <v>0.15</v>
      </c>
      <c r="J14" s="637"/>
      <c r="K14" s="642"/>
      <c r="L14" s="642"/>
      <c r="M14" s="642"/>
      <c r="N14" s="639"/>
      <c r="O14" s="677"/>
      <c r="P14" s="639"/>
      <c r="Q14" s="639"/>
      <c r="R14" s="639"/>
      <c r="S14" s="639"/>
      <c r="T14" s="639"/>
      <c r="U14" s="827"/>
      <c r="V14" s="813"/>
      <c r="W14" s="640">
        <f t="shared" si="0"/>
        <v>0</v>
      </c>
      <c r="X14" s="641"/>
      <c r="Y14" s="622"/>
      <c r="Z14" s="622"/>
      <c r="AA14" s="622"/>
      <c r="AB14" s="622"/>
      <c r="AC14" s="622"/>
      <c r="AD14" s="622"/>
      <c r="AE14" s="622"/>
      <c r="AF14" s="622"/>
      <c r="AG14" s="622"/>
      <c r="AH14" s="622"/>
      <c r="AI14" s="622"/>
      <c r="AJ14" s="622"/>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c r="BT14" s="643"/>
    </row>
    <row r="15" spans="1:72" ht="156" customHeight="1">
      <c r="A15" s="1141"/>
      <c r="B15" s="1143"/>
      <c r="C15" s="1146"/>
      <c r="D15" s="644" t="s">
        <v>118</v>
      </c>
      <c r="E15" s="652" t="s">
        <v>390</v>
      </c>
      <c r="F15" s="633" t="s">
        <v>469</v>
      </c>
      <c r="G15" s="664">
        <v>1</v>
      </c>
      <c r="H15" s="645" t="s">
        <v>387</v>
      </c>
      <c r="I15" s="636">
        <v>0.1</v>
      </c>
      <c r="J15" s="646"/>
      <c r="K15" s="642"/>
      <c r="L15" s="639"/>
      <c r="M15" s="647"/>
      <c r="N15" s="647"/>
      <c r="O15" s="809"/>
      <c r="P15" s="647"/>
      <c r="Q15" s="647"/>
      <c r="R15" s="639"/>
      <c r="S15" s="811"/>
      <c r="T15" s="810"/>
      <c r="U15" s="828"/>
      <c r="V15" s="813"/>
      <c r="W15" s="640">
        <f t="shared" si="0"/>
        <v>0</v>
      </c>
      <c r="X15" s="641"/>
      <c r="Y15" s="622"/>
      <c r="Z15" s="622"/>
      <c r="AA15" s="622"/>
      <c r="AB15" s="622"/>
      <c r="AC15" s="622"/>
      <c r="AD15" s="622"/>
      <c r="AE15" s="622"/>
      <c r="AF15" s="622"/>
      <c r="AG15" s="622"/>
      <c r="AH15" s="622"/>
      <c r="AI15" s="622"/>
      <c r="AJ15" s="622"/>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c r="BT15" s="643"/>
    </row>
    <row r="16" spans="1:72" ht="144" customHeight="1">
      <c r="A16" s="1141"/>
      <c r="B16" s="1143"/>
      <c r="C16" s="1146"/>
      <c r="D16" s="661" t="s">
        <v>391</v>
      </c>
      <c r="E16" s="632" t="s">
        <v>385</v>
      </c>
      <c r="F16" s="633" t="s">
        <v>392</v>
      </c>
      <c r="G16" s="648">
        <v>1</v>
      </c>
      <c r="H16" s="645" t="s">
        <v>304</v>
      </c>
      <c r="I16" s="636">
        <v>0.05</v>
      </c>
      <c r="J16" s="646"/>
      <c r="K16" s="646"/>
      <c r="L16" s="642"/>
      <c r="M16" s="677"/>
      <c r="N16" s="647"/>
      <c r="O16" s="647"/>
      <c r="P16" s="647"/>
      <c r="Q16" s="647"/>
      <c r="R16" s="639"/>
      <c r="S16" s="647"/>
      <c r="T16" s="647"/>
      <c r="U16" s="829"/>
      <c r="V16" s="813"/>
      <c r="W16" s="640">
        <f t="shared" si="0"/>
        <v>0</v>
      </c>
      <c r="X16" s="641"/>
      <c r="Y16" s="622"/>
      <c r="Z16" s="622"/>
      <c r="AA16" s="622"/>
      <c r="AB16" s="622"/>
      <c r="AC16" s="622"/>
      <c r="AD16" s="622"/>
      <c r="AE16" s="622"/>
      <c r="AF16" s="622"/>
      <c r="AG16" s="622"/>
      <c r="AH16" s="622"/>
      <c r="AI16" s="622"/>
      <c r="AJ16" s="622"/>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c r="BT16" s="643"/>
    </row>
    <row r="17" spans="1:72" ht="150" customHeight="1">
      <c r="A17" s="1141"/>
      <c r="B17" s="1143"/>
      <c r="C17" s="1147"/>
      <c r="D17" s="644" t="s">
        <v>393</v>
      </c>
      <c r="E17" s="652" t="s">
        <v>394</v>
      </c>
      <c r="F17" s="633" t="s">
        <v>395</v>
      </c>
      <c r="G17" s="649">
        <v>1</v>
      </c>
      <c r="H17" s="635" t="s">
        <v>304</v>
      </c>
      <c r="I17" s="636">
        <v>0.15</v>
      </c>
      <c r="J17" s="637"/>
      <c r="K17" s="638"/>
      <c r="L17" s="638"/>
      <c r="M17" s="638"/>
      <c r="N17" s="638"/>
      <c r="O17" s="677"/>
      <c r="P17" s="638"/>
      <c r="Q17" s="638"/>
      <c r="R17" s="638"/>
      <c r="S17" s="638"/>
      <c r="T17" s="638"/>
      <c r="U17" s="830"/>
      <c r="V17" s="813"/>
      <c r="W17" s="640">
        <f t="shared" si="0"/>
        <v>0</v>
      </c>
      <c r="X17" s="641"/>
      <c r="Y17" s="622"/>
      <c r="Z17" s="622"/>
      <c r="AA17" s="622"/>
      <c r="AB17" s="622"/>
      <c r="AC17" s="622"/>
      <c r="AD17" s="622"/>
      <c r="AE17" s="622"/>
      <c r="AF17" s="622"/>
      <c r="AG17" s="622"/>
      <c r="AH17" s="622"/>
      <c r="AI17" s="622"/>
      <c r="AJ17" s="622"/>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43"/>
      <c r="BQ17" s="643"/>
      <c r="BR17" s="643"/>
      <c r="BS17" s="643"/>
      <c r="BT17" s="643"/>
    </row>
    <row r="18" spans="1:72" ht="132" customHeight="1">
      <c r="A18" s="1141"/>
      <c r="B18" s="1143"/>
      <c r="C18" s="1148" t="s">
        <v>408</v>
      </c>
      <c r="D18" s="644" t="s">
        <v>119</v>
      </c>
      <c r="E18" s="652" t="s">
        <v>390</v>
      </c>
      <c r="F18" s="650" t="s">
        <v>396</v>
      </c>
      <c r="G18" s="651">
        <v>1</v>
      </c>
      <c r="H18" s="645" t="s">
        <v>304</v>
      </c>
      <c r="I18" s="636">
        <v>0.05</v>
      </c>
      <c r="J18" s="637"/>
      <c r="K18" s="639"/>
      <c r="L18" s="642"/>
      <c r="M18" s="642"/>
      <c r="N18" s="642"/>
      <c r="O18" s="642"/>
      <c r="P18" s="642"/>
      <c r="Q18" s="642"/>
      <c r="R18" s="642"/>
      <c r="S18" s="642"/>
      <c r="T18" s="677"/>
      <c r="U18" s="831"/>
      <c r="V18" s="813"/>
      <c r="W18" s="640">
        <f t="shared" si="0"/>
        <v>0</v>
      </c>
      <c r="X18" s="641"/>
      <c r="Y18" s="622"/>
      <c r="Z18" s="622"/>
      <c r="AA18" s="622"/>
      <c r="AB18" s="622"/>
      <c r="AC18" s="622"/>
      <c r="AD18" s="622"/>
      <c r="AE18" s="622"/>
      <c r="AF18" s="622"/>
      <c r="AG18" s="622"/>
      <c r="AH18" s="622"/>
      <c r="AI18" s="622"/>
      <c r="AJ18" s="622"/>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c r="BK18" s="643"/>
      <c r="BL18" s="643"/>
      <c r="BM18" s="643"/>
      <c r="BN18" s="643"/>
      <c r="BO18" s="643"/>
      <c r="BP18" s="643"/>
      <c r="BQ18" s="643"/>
      <c r="BR18" s="643"/>
      <c r="BS18" s="643"/>
      <c r="BT18" s="643"/>
    </row>
    <row r="19" spans="1:72" ht="133.5" customHeight="1">
      <c r="A19" s="1141"/>
      <c r="B19" s="1143"/>
      <c r="C19" s="1149"/>
      <c r="D19" s="644" t="s">
        <v>397</v>
      </c>
      <c r="E19" s="652" t="s">
        <v>398</v>
      </c>
      <c r="F19" s="650" t="s">
        <v>120</v>
      </c>
      <c r="G19" s="651">
        <v>2</v>
      </c>
      <c r="H19" s="645" t="s">
        <v>387</v>
      </c>
      <c r="I19" s="636">
        <v>0.05</v>
      </c>
      <c r="J19" s="646"/>
      <c r="K19" s="642"/>
      <c r="L19" s="642"/>
      <c r="M19" s="642"/>
      <c r="N19" s="647"/>
      <c r="O19" s="677"/>
      <c r="P19" s="647"/>
      <c r="Q19" s="647"/>
      <c r="R19" s="647"/>
      <c r="S19" s="647"/>
      <c r="T19" s="647"/>
      <c r="U19" s="827"/>
      <c r="V19" s="814"/>
      <c r="W19" s="640">
        <f t="shared" si="0"/>
        <v>0</v>
      </c>
      <c r="X19" s="641"/>
      <c r="Y19" s="622"/>
      <c r="Z19" s="622"/>
      <c r="AA19" s="622"/>
      <c r="AB19" s="622"/>
      <c r="AC19" s="622"/>
      <c r="AD19" s="622"/>
      <c r="AE19" s="622"/>
      <c r="AF19" s="622"/>
      <c r="AG19" s="622"/>
      <c r="AH19" s="622"/>
      <c r="AI19" s="622"/>
      <c r="AJ19" s="622"/>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row>
    <row r="20" spans="1:72" ht="121.5" customHeight="1">
      <c r="A20" s="1141"/>
      <c r="B20" s="1143"/>
      <c r="C20" s="1149"/>
      <c r="D20" s="644" t="s">
        <v>115</v>
      </c>
      <c r="E20" s="652" t="s">
        <v>399</v>
      </c>
      <c r="F20" s="650" t="s">
        <v>116</v>
      </c>
      <c r="G20" s="651">
        <v>6</v>
      </c>
      <c r="H20" s="645" t="s">
        <v>400</v>
      </c>
      <c r="I20" s="636">
        <v>0.1</v>
      </c>
      <c r="J20" s="637"/>
      <c r="K20" s="677"/>
      <c r="L20" s="638"/>
      <c r="M20" s="677"/>
      <c r="N20" s="638"/>
      <c r="O20" s="677"/>
      <c r="P20" s="638"/>
      <c r="Q20" s="677"/>
      <c r="R20" s="638"/>
      <c r="S20" s="677"/>
      <c r="T20" s="638"/>
      <c r="U20" s="827"/>
      <c r="V20" s="814"/>
      <c r="W20" s="640">
        <f t="shared" si="0"/>
        <v>0</v>
      </c>
      <c r="X20" s="641"/>
      <c r="Y20" s="622"/>
      <c r="Z20" s="622"/>
      <c r="AA20" s="622"/>
      <c r="AB20" s="622"/>
      <c r="AC20" s="622"/>
      <c r="AD20" s="622"/>
      <c r="AE20" s="622"/>
      <c r="AF20" s="622"/>
      <c r="AG20" s="622"/>
      <c r="AH20" s="622"/>
      <c r="AI20" s="622"/>
      <c r="AJ20" s="622"/>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row>
    <row r="21" spans="1:72" ht="126" customHeight="1">
      <c r="A21" s="1141"/>
      <c r="B21" s="1143"/>
      <c r="C21" s="1149"/>
      <c r="D21" s="661" t="s">
        <v>401</v>
      </c>
      <c r="E21" s="652" t="s">
        <v>402</v>
      </c>
      <c r="F21" s="633" t="s">
        <v>403</v>
      </c>
      <c r="G21" s="651">
        <v>4</v>
      </c>
      <c r="H21" s="645" t="s">
        <v>404</v>
      </c>
      <c r="I21" s="636">
        <v>0.05</v>
      </c>
      <c r="J21" s="637"/>
      <c r="K21" s="637"/>
      <c r="L21" s="677"/>
      <c r="M21" s="638"/>
      <c r="N21" s="638"/>
      <c r="O21" s="677"/>
      <c r="P21" s="638"/>
      <c r="Q21" s="639"/>
      <c r="R21" s="677"/>
      <c r="S21" s="639"/>
      <c r="T21" s="638"/>
      <c r="U21" s="827"/>
      <c r="V21" s="813"/>
      <c r="W21" s="640">
        <f t="shared" si="0"/>
        <v>0</v>
      </c>
      <c r="X21" s="641"/>
      <c r="Y21" s="622"/>
      <c r="Z21" s="622"/>
      <c r="AA21" s="622"/>
      <c r="AB21" s="622"/>
      <c r="AC21" s="622"/>
      <c r="AD21" s="622"/>
      <c r="AE21" s="622"/>
      <c r="AF21" s="622"/>
      <c r="AG21" s="622"/>
      <c r="AH21" s="622"/>
      <c r="AI21" s="622"/>
      <c r="AJ21" s="622"/>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row>
    <row r="22" spans="1:72" ht="93.75" thickBot="1">
      <c r="A22" s="1141"/>
      <c r="B22" s="1144"/>
      <c r="C22" s="1150"/>
      <c r="D22" s="832" t="s">
        <v>405</v>
      </c>
      <c r="E22" s="833" t="s">
        <v>385</v>
      </c>
      <c r="F22" s="834" t="s">
        <v>116</v>
      </c>
      <c r="G22" s="835">
        <v>6</v>
      </c>
      <c r="H22" s="836" t="s">
        <v>400</v>
      </c>
      <c r="I22" s="837">
        <v>0.1</v>
      </c>
      <c r="J22" s="838"/>
      <c r="K22" s="839"/>
      <c r="L22" s="840"/>
      <c r="M22" s="839"/>
      <c r="N22" s="840"/>
      <c r="O22" s="839"/>
      <c r="P22" s="840"/>
      <c r="Q22" s="839"/>
      <c r="R22" s="840"/>
      <c r="S22" s="839"/>
      <c r="T22" s="840"/>
      <c r="U22" s="841"/>
      <c r="V22" s="815"/>
      <c r="W22" s="640">
        <f t="shared" si="0"/>
        <v>0</v>
      </c>
      <c r="X22" s="641"/>
      <c r="Y22" s="622"/>
      <c r="Z22" s="622"/>
      <c r="AA22" s="622"/>
      <c r="AB22" s="622"/>
      <c r="AC22" s="622"/>
      <c r="AD22" s="622"/>
      <c r="AE22" s="622"/>
      <c r="AF22" s="622"/>
      <c r="AG22" s="622"/>
      <c r="AH22" s="622"/>
      <c r="AI22" s="622"/>
      <c r="AJ22" s="622"/>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row>
    <row r="23" spans="1:72" ht="23.25" customHeight="1" thickBot="1">
      <c r="A23" s="653" t="s">
        <v>471</v>
      </c>
      <c r="B23" s="622"/>
      <c r="C23" s="622"/>
      <c r="D23" s="660"/>
      <c r="E23" s="666"/>
      <c r="F23" s="622"/>
      <c r="G23" s="622"/>
      <c r="H23" s="660"/>
      <c r="I23" s="654"/>
      <c r="J23" s="1109"/>
      <c r="K23" s="1110"/>
      <c r="L23" s="1110"/>
      <c r="M23" s="1110"/>
      <c r="N23" s="1110"/>
      <c r="O23" s="1110"/>
      <c r="P23" s="1110"/>
      <c r="Q23" s="1110"/>
      <c r="R23" s="1110"/>
      <c r="S23" s="1110"/>
      <c r="T23" s="1110"/>
      <c r="U23" s="1110"/>
      <c r="V23" s="1110"/>
      <c r="W23" s="812">
        <f>SUM(W20:W22)</f>
        <v>0</v>
      </c>
      <c r="X23" s="655"/>
      <c r="Y23" s="622"/>
      <c r="Z23" s="622"/>
      <c r="AA23" s="622"/>
      <c r="AB23" s="622"/>
      <c r="AC23" s="622"/>
      <c r="AD23" s="622"/>
      <c r="AE23" s="622"/>
      <c r="AF23" s="622"/>
      <c r="AG23" s="622"/>
      <c r="AH23" s="622"/>
      <c r="AI23" s="622"/>
      <c r="AJ23" s="622"/>
    </row>
    <row r="24" spans="1:72" ht="39.75" customHeight="1">
      <c r="A24" s="653" t="s">
        <v>406</v>
      </c>
      <c r="B24" s="656"/>
      <c r="C24" s="656"/>
      <c r="D24" s="662"/>
      <c r="E24" s="667"/>
      <c r="F24" s="657"/>
      <c r="G24" s="657"/>
      <c r="H24" s="662"/>
      <c r="I24" s="658"/>
      <c r="J24" s="1111"/>
      <c r="K24" s="1111"/>
      <c r="L24" s="1111"/>
      <c r="M24" s="1111"/>
      <c r="N24" s="1111"/>
      <c r="O24" s="1111"/>
      <c r="P24" s="1111"/>
      <c r="Q24" s="1111"/>
      <c r="R24" s="1111"/>
      <c r="S24" s="1111"/>
      <c r="T24" s="1111"/>
      <c r="U24" s="1111"/>
      <c r="V24" s="1111"/>
      <c r="W24" s="1111"/>
      <c r="X24" s="1112"/>
      <c r="Y24" s="657"/>
      <c r="Z24" s="657"/>
      <c r="AA24" s="657"/>
      <c r="AB24" s="657"/>
      <c r="AC24" s="657"/>
      <c r="AD24" s="657"/>
      <c r="AE24" s="657"/>
      <c r="AF24" s="657"/>
      <c r="AG24" s="657"/>
      <c r="AH24" s="657"/>
      <c r="AI24" s="657"/>
      <c r="AJ24" s="622"/>
    </row>
    <row r="25" spans="1:72" ht="23.25">
      <c r="A25" s="653" t="s">
        <v>470</v>
      </c>
      <c r="B25" s="656"/>
      <c r="C25" s="656"/>
      <c r="D25" s="662"/>
      <c r="E25" s="667"/>
      <c r="F25" s="657"/>
      <c r="G25" s="657"/>
      <c r="H25" s="662"/>
      <c r="I25" s="659"/>
      <c r="J25" s="1111"/>
      <c r="K25" s="1111"/>
      <c r="L25" s="1111"/>
      <c r="M25" s="1111"/>
      <c r="N25" s="1111"/>
      <c r="O25" s="1111"/>
      <c r="P25" s="1111"/>
      <c r="Q25" s="1111"/>
      <c r="R25" s="1111"/>
      <c r="S25" s="1111"/>
      <c r="T25" s="1111"/>
      <c r="U25" s="1111"/>
      <c r="V25" s="1111"/>
      <c r="W25" s="1111"/>
      <c r="X25" s="1112"/>
      <c r="Y25" s="657"/>
      <c r="Z25" s="657"/>
      <c r="AA25" s="657"/>
      <c r="AB25" s="657"/>
      <c r="AC25" s="657"/>
      <c r="AD25" s="657"/>
      <c r="AE25" s="657"/>
      <c r="AF25" s="657"/>
      <c r="AG25" s="657"/>
      <c r="AH25" s="657"/>
      <c r="AI25" s="657"/>
      <c r="AJ25" s="622"/>
    </row>
    <row r="26" spans="1:72" ht="23.25" customHeight="1">
      <c r="A26" s="622"/>
      <c r="B26" s="622"/>
      <c r="C26" s="622"/>
      <c r="D26" s="660"/>
      <c r="E26" s="666"/>
      <c r="F26" s="622"/>
      <c r="G26" s="622"/>
      <c r="H26" s="660"/>
      <c r="I26" s="622"/>
      <c r="J26" s="1112"/>
      <c r="K26" s="1112"/>
      <c r="L26" s="1112"/>
      <c r="M26" s="1112"/>
      <c r="N26" s="1112"/>
      <c r="O26" s="1112"/>
      <c r="P26" s="1112"/>
      <c r="Q26" s="1112"/>
      <c r="R26" s="1112"/>
      <c r="S26" s="1112"/>
      <c r="T26" s="1112"/>
      <c r="U26" s="1112"/>
      <c r="V26" s="1112"/>
      <c r="W26" s="1112"/>
      <c r="X26" s="1112"/>
      <c r="Y26" s="622"/>
      <c r="Z26" s="622"/>
      <c r="AA26" s="622"/>
      <c r="AB26" s="622"/>
      <c r="AC26" s="622"/>
      <c r="AD26" s="622"/>
      <c r="AE26" s="622"/>
      <c r="AF26" s="622"/>
      <c r="AG26" s="622"/>
      <c r="AH26" s="622"/>
      <c r="AI26" s="622"/>
      <c r="AJ26" s="622"/>
    </row>
    <row r="27" spans="1:72" ht="23.25" customHeight="1">
      <c r="A27" s="622"/>
      <c r="B27" s="622"/>
      <c r="C27" s="622"/>
      <c r="D27" s="660"/>
      <c r="E27" s="666"/>
      <c r="F27" s="622"/>
      <c r="G27" s="622"/>
      <c r="H27" s="660"/>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row>
    <row r="28" spans="1:72" ht="23.25" customHeight="1">
      <c r="A28" s="622"/>
      <c r="B28" s="622"/>
      <c r="C28" s="622"/>
      <c r="D28" s="660"/>
      <c r="E28" s="666"/>
      <c r="F28" s="622"/>
      <c r="G28" s="622"/>
      <c r="H28" s="660"/>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row>
    <row r="29" spans="1:72" ht="23.25" customHeight="1">
      <c r="A29" s="622"/>
      <c r="B29" s="622"/>
      <c r="C29" s="622"/>
      <c r="D29" s="660"/>
      <c r="E29" s="666"/>
      <c r="F29" s="622"/>
      <c r="G29" s="622"/>
      <c r="H29" s="660"/>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row>
    <row r="30" spans="1:72" ht="23.25" customHeight="1">
      <c r="A30" s="622"/>
      <c r="B30" s="622"/>
      <c r="C30" s="622"/>
      <c r="D30" s="660"/>
      <c r="E30" s="666"/>
      <c r="F30" s="622"/>
      <c r="G30" s="622"/>
      <c r="H30" s="660"/>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row>
    <row r="31" spans="1:72" ht="23.25" customHeight="1">
      <c r="A31" s="622"/>
      <c r="B31" s="622"/>
      <c r="C31" s="622"/>
      <c r="D31" s="660"/>
      <c r="E31" s="666"/>
      <c r="F31" s="622"/>
      <c r="G31" s="622"/>
      <c r="H31" s="660"/>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row>
    <row r="32" spans="1:72" ht="23.25" customHeight="1">
      <c r="A32" s="622"/>
      <c r="B32" s="622"/>
      <c r="C32" s="622"/>
      <c r="D32" s="660"/>
      <c r="E32" s="666"/>
      <c r="F32" s="622"/>
      <c r="G32" s="622"/>
      <c r="H32" s="660"/>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row>
    <row r="33" spans="1:36" ht="23.25" customHeight="1">
      <c r="A33" s="622"/>
      <c r="B33" s="622"/>
      <c r="C33" s="622"/>
      <c r="D33" s="660"/>
      <c r="E33" s="666"/>
      <c r="F33" s="622"/>
      <c r="G33" s="622"/>
      <c r="H33" s="660"/>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row>
    <row r="34" spans="1:36" ht="23.25" customHeight="1">
      <c r="A34" s="622"/>
      <c r="B34" s="622"/>
      <c r="C34" s="622"/>
      <c r="D34" s="660"/>
      <c r="E34" s="666"/>
      <c r="F34" s="622"/>
      <c r="G34" s="622"/>
      <c r="H34" s="660"/>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row>
    <row r="35" spans="1:36" ht="23.25" customHeight="1">
      <c r="A35" s="622"/>
      <c r="B35" s="622"/>
      <c r="C35" s="622"/>
      <c r="D35" s="660"/>
      <c r="E35" s="666"/>
      <c r="F35" s="622"/>
      <c r="G35" s="622"/>
      <c r="H35" s="660"/>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row>
    <row r="36" spans="1:36" ht="23.25" customHeight="1">
      <c r="A36" s="622"/>
      <c r="B36" s="622"/>
      <c r="C36" s="622"/>
      <c r="D36" s="660"/>
      <c r="E36" s="666"/>
      <c r="F36" s="622"/>
      <c r="G36" s="622"/>
      <c r="H36" s="660"/>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row>
    <row r="37" spans="1:36" ht="23.25" customHeight="1">
      <c r="A37" s="622"/>
      <c r="B37" s="622"/>
      <c r="C37" s="622"/>
      <c r="D37" s="660"/>
      <c r="E37" s="666"/>
      <c r="F37" s="622"/>
      <c r="G37" s="622"/>
      <c r="H37" s="660"/>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row>
    <row r="38" spans="1:36" ht="23.25" customHeight="1">
      <c r="A38" s="622"/>
      <c r="B38" s="622"/>
      <c r="C38" s="622"/>
      <c r="D38" s="660"/>
      <c r="E38" s="666"/>
      <c r="F38" s="622"/>
      <c r="G38" s="622"/>
      <c r="H38" s="660"/>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row>
    <row r="39" spans="1:36" ht="23.25" customHeight="1">
      <c r="A39" s="622"/>
      <c r="B39" s="622"/>
      <c r="C39" s="622"/>
      <c r="D39" s="660"/>
      <c r="E39" s="666"/>
      <c r="F39" s="622"/>
      <c r="G39" s="622"/>
      <c r="H39" s="660"/>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row>
    <row r="40" spans="1:36" ht="23.25" customHeight="1">
      <c r="A40" s="622"/>
      <c r="B40" s="622"/>
      <c r="C40" s="622"/>
      <c r="D40" s="660"/>
      <c r="E40" s="666"/>
      <c r="F40" s="622"/>
      <c r="G40" s="622"/>
      <c r="H40" s="660"/>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row>
    <row r="41" spans="1:36" ht="23.25" customHeight="1">
      <c r="A41" s="622"/>
      <c r="B41" s="622"/>
      <c r="C41" s="622"/>
      <c r="D41" s="660"/>
      <c r="E41" s="666"/>
      <c r="F41" s="622"/>
      <c r="G41" s="622"/>
      <c r="H41" s="660"/>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row>
    <row r="42" spans="1:36" ht="23.25" customHeight="1">
      <c r="A42" s="622"/>
      <c r="B42" s="622"/>
      <c r="C42" s="622"/>
      <c r="D42" s="660"/>
      <c r="E42" s="666"/>
      <c r="F42" s="622"/>
      <c r="G42" s="622"/>
      <c r="H42" s="660"/>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row>
    <row r="43" spans="1:36" ht="23.25" customHeight="1">
      <c r="A43" s="622"/>
      <c r="B43" s="622"/>
      <c r="C43" s="622"/>
      <c r="D43" s="660"/>
      <c r="E43" s="666"/>
      <c r="F43" s="622"/>
      <c r="G43" s="622"/>
      <c r="H43" s="660"/>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row>
    <row r="44" spans="1:36" ht="23.25" customHeight="1">
      <c r="A44" s="622"/>
      <c r="B44" s="622"/>
      <c r="C44" s="622"/>
      <c r="D44" s="660"/>
      <c r="E44" s="666"/>
      <c r="F44" s="622"/>
      <c r="G44" s="622"/>
      <c r="H44" s="660"/>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row>
    <row r="45" spans="1:36" ht="23.25" customHeight="1">
      <c r="A45" s="622"/>
      <c r="B45" s="622"/>
      <c r="C45" s="622"/>
      <c r="D45" s="660"/>
      <c r="E45" s="666"/>
      <c r="F45" s="622"/>
      <c r="G45" s="622"/>
      <c r="H45" s="660"/>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row>
    <row r="46" spans="1:36" ht="23.25" customHeight="1">
      <c r="A46" s="622"/>
      <c r="B46" s="622"/>
      <c r="C46" s="622"/>
      <c r="D46" s="660"/>
      <c r="E46" s="666"/>
      <c r="F46" s="622"/>
      <c r="G46" s="622"/>
      <c r="H46" s="660"/>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row>
    <row r="47" spans="1:36" ht="23.25" customHeight="1">
      <c r="A47" s="622"/>
      <c r="B47" s="622"/>
      <c r="C47" s="622"/>
      <c r="D47" s="660"/>
      <c r="E47" s="666"/>
      <c r="F47" s="622"/>
      <c r="G47" s="622"/>
      <c r="H47" s="660"/>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row>
    <row r="48" spans="1:36" ht="23.25" customHeight="1">
      <c r="A48" s="622"/>
      <c r="B48" s="622"/>
      <c r="C48" s="622"/>
      <c r="D48" s="660"/>
      <c r="E48" s="666"/>
      <c r="F48" s="622"/>
      <c r="G48" s="622"/>
      <c r="H48" s="660"/>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row>
    <row r="49" spans="1:36" ht="23.25" customHeight="1">
      <c r="A49" s="622"/>
      <c r="B49" s="622"/>
      <c r="C49" s="622"/>
      <c r="D49" s="660"/>
      <c r="E49" s="666"/>
      <c r="F49" s="622"/>
      <c r="G49" s="622"/>
      <c r="H49" s="660"/>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row>
    <row r="50" spans="1:36" ht="23.25" customHeight="1">
      <c r="A50" s="622"/>
      <c r="B50" s="622"/>
      <c r="C50" s="622"/>
      <c r="D50" s="660"/>
      <c r="E50" s="666"/>
      <c r="F50" s="622"/>
      <c r="G50" s="622"/>
      <c r="H50" s="660"/>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row>
    <row r="51" spans="1:36" ht="23.25" customHeight="1">
      <c r="A51" s="622"/>
      <c r="B51" s="622"/>
      <c r="C51" s="622"/>
      <c r="D51" s="660"/>
      <c r="E51" s="666"/>
      <c r="F51" s="622"/>
      <c r="G51" s="622"/>
      <c r="H51" s="660"/>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row>
    <row r="52" spans="1:36" ht="23.25" customHeight="1">
      <c r="A52" s="622"/>
      <c r="B52" s="622"/>
      <c r="C52" s="622"/>
      <c r="D52" s="660"/>
      <c r="E52" s="666"/>
      <c r="F52" s="622"/>
      <c r="G52" s="622"/>
      <c r="H52" s="660"/>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row>
    <row r="53" spans="1:36" ht="23.25" customHeight="1">
      <c r="A53" s="622"/>
      <c r="B53" s="622"/>
      <c r="C53" s="622"/>
      <c r="D53" s="660"/>
      <c r="E53" s="666"/>
      <c r="F53" s="622"/>
      <c r="G53" s="622"/>
      <c r="H53" s="660"/>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row>
    <row r="54" spans="1:36" ht="23.25" customHeight="1">
      <c r="A54" s="622"/>
      <c r="B54" s="622"/>
      <c r="C54" s="622"/>
      <c r="D54" s="660"/>
      <c r="E54" s="666"/>
      <c r="F54" s="622"/>
      <c r="G54" s="622"/>
      <c r="H54" s="660"/>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row>
    <row r="55" spans="1:36" ht="23.25" customHeight="1">
      <c r="A55" s="622"/>
      <c r="B55" s="622"/>
      <c r="C55" s="622"/>
      <c r="D55" s="660"/>
      <c r="E55" s="666"/>
      <c r="F55" s="622"/>
      <c r="G55" s="622"/>
      <c r="H55" s="660"/>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row>
    <row r="56" spans="1:36" ht="23.25" customHeight="1">
      <c r="A56" s="622"/>
      <c r="B56" s="622"/>
      <c r="C56" s="622"/>
      <c r="D56" s="660"/>
      <c r="E56" s="666"/>
      <c r="F56" s="622"/>
      <c r="G56" s="622"/>
      <c r="H56" s="660"/>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row>
    <row r="57" spans="1:36" ht="23.25" customHeight="1">
      <c r="A57" s="622"/>
      <c r="B57" s="622"/>
      <c r="C57" s="622"/>
      <c r="D57" s="660"/>
      <c r="E57" s="666"/>
      <c r="F57" s="622"/>
      <c r="G57" s="622"/>
      <c r="H57" s="660"/>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row>
    <row r="58" spans="1:36" ht="23.25" customHeight="1">
      <c r="A58" s="622"/>
      <c r="B58" s="622"/>
      <c r="C58" s="622"/>
      <c r="D58" s="660"/>
      <c r="E58" s="666"/>
      <c r="F58" s="622"/>
      <c r="G58" s="622"/>
      <c r="H58" s="660"/>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row>
    <row r="59" spans="1:36" ht="23.25" customHeight="1">
      <c r="A59" s="622"/>
      <c r="B59" s="622"/>
      <c r="C59" s="622"/>
      <c r="D59" s="660"/>
      <c r="E59" s="666"/>
      <c r="F59" s="622"/>
      <c r="G59" s="622"/>
      <c r="H59" s="660"/>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row>
    <row r="60" spans="1:36" ht="23.25" customHeight="1">
      <c r="A60" s="622"/>
      <c r="B60" s="622"/>
      <c r="C60" s="622"/>
      <c r="D60" s="660"/>
      <c r="E60" s="666"/>
      <c r="F60" s="622"/>
      <c r="G60" s="622"/>
      <c r="H60" s="660"/>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row>
    <row r="61" spans="1:36" ht="23.25" customHeight="1">
      <c r="A61" s="622"/>
      <c r="B61" s="622"/>
      <c r="C61" s="622"/>
      <c r="D61" s="660"/>
      <c r="E61" s="666"/>
      <c r="F61" s="622"/>
      <c r="G61" s="622"/>
      <c r="H61" s="660"/>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row>
    <row r="62" spans="1:36" ht="23.25" customHeight="1">
      <c r="A62" s="622"/>
      <c r="B62" s="622"/>
      <c r="C62" s="622"/>
      <c r="D62" s="660"/>
      <c r="E62" s="666"/>
      <c r="F62" s="622"/>
      <c r="G62" s="622"/>
      <c r="H62" s="660"/>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row>
    <row r="63" spans="1:36" ht="23.25" customHeight="1">
      <c r="A63" s="622"/>
      <c r="B63" s="622"/>
      <c r="C63" s="622"/>
      <c r="D63" s="660"/>
      <c r="E63" s="666"/>
      <c r="F63" s="622"/>
      <c r="G63" s="622"/>
      <c r="H63" s="660"/>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row>
    <row r="64" spans="1:36" ht="23.25" customHeight="1">
      <c r="A64" s="622"/>
      <c r="B64" s="622"/>
      <c r="C64" s="622"/>
      <c r="D64" s="660"/>
      <c r="E64" s="666"/>
      <c r="F64" s="622"/>
      <c r="G64" s="622"/>
      <c r="H64" s="660"/>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row>
    <row r="65" spans="1:36" ht="23.25" customHeight="1">
      <c r="A65" s="622"/>
      <c r="B65" s="622"/>
      <c r="C65" s="622"/>
      <c r="D65" s="660"/>
      <c r="E65" s="666"/>
      <c r="F65" s="622"/>
      <c r="G65" s="622"/>
      <c r="H65" s="660"/>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row>
    <row r="66" spans="1:36" ht="23.25" customHeight="1">
      <c r="A66" s="622"/>
      <c r="B66" s="622"/>
      <c r="C66" s="622"/>
      <c r="D66" s="660"/>
      <c r="E66" s="666"/>
      <c r="F66" s="622"/>
      <c r="G66" s="622"/>
      <c r="H66" s="660"/>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row>
    <row r="67" spans="1:36" ht="23.25" customHeight="1">
      <c r="A67" s="622"/>
      <c r="B67" s="622"/>
      <c r="C67" s="622"/>
      <c r="D67" s="660"/>
      <c r="E67" s="666"/>
      <c r="F67" s="622"/>
      <c r="G67" s="622"/>
      <c r="H67" s="660"/>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row>
    <row r="68" spans="1:36" ht="23.25" customHeight="1">
      <c r="A68" s="622"/>
      <c r="B68" s="622"/>
      <c r="C68" s="622"/>
      <c r="D68" s="660"/>
      <c r="E68" s="666"/>
      <c r="F68" s="622"/>
      <c r="G68" s="622"/>
      <c r="H68" s="660"/>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row>
    <row r="69" spans="1:36" ht="23.25" customHeight="1">
      <c r="A69" s="622"/>
      <c r="B69" s="622"/>
      <c r="C69" s="622"/>
      <c r="D69" s="660"/>
      <c r="E69" s="666"/>
      <c r="F69" s="622"/>
      <c r="G69" s="622"/>
      <c r="H69" s="660"/>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row>
    <row r="70" spans="1:36" ht="23.25" customHeight="1">
      <c r="A70" s="622"/>
      <c r="B70" s="622"/>
      <c r="C70" s="622"/>
      <c r="D70" s="660"/>
      <c r="E70" s="666"/>
      <c r="F70" s="622"/>
      <c r="G70" s="622"/>
      <c r="H70" s="660"/>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row>
    <row r="71" spans="1:36" ht="23.25" customHeight="1">
      <c r="A71" s="622"/>
      <c r="B71" s="622"/>
      <c r="C71" s="622"/>
      <c r="D71" s="660"/>
      <c r="E71" s="666"/>
      <c r="F71" s="622"/>
      <c r="G71" s="622"/>
      <c r="H71" s="660"/>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row>
    <row r="72" spans="1:36" ht="23.25" customHeight="1">
      <c r="A72" s="622"/>
      <c r="B72" s="622"/>
      <c r="C72" s="622"/>
      <c r="D72" s="660"/>
      <c r="E72" s="666"/>
      <c r="F72" s="622"/>
      <c r="G72" s="622"/>
      <c r="H72" s="660"/>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row>
    <row r="73" spans="1:36" ht="23.25" customHeight="1">
      <c r="A73" s="622"/>
      <c r="B73" s="622"/>
      <c r="C73" s="622"/>
      <c r="D73" s="660"/>
      <c r="E73" s="666"/>
      <c r="F73" s="622"/>
      <c r="G73" s="622"/>
      <c r="H73" s="660"/>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row>
    <row r="74" spans="1:36" ht="23.25" customHeight="1">
      <c r="A74" s="622"/>
      <c r="B74" s="622"/>
      <c r="C74" s="622"/>
      <c r="D74" s="660"/>
      <c r="E74" s="666"/>
      <c r="F74" s="622"/>
      <c r="G74" s="622"/>
      <c r="H74" s="660"/>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row>
    <row r="75" spans="1:36" ht="23.25" customHeight="1">
      <c r="A75" s="622"/>
      <c r="B75" s="622"/>
      <c r="C75" s="622"/>
      <c r="D75" s="660"/>
      <c r="E75" s="666"/>
      <c r="F75" s="622"/>
      <c r="G75" s="622"/>
      <c r="H75" s="660"/>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row>
    <row r="76" spans="1:36" ht="23.25" customHeight="1">
      <c r="A76" s="622"/>
      <c r="B76" s="622"/>
      <c r="C76" s="622"/>
      <c r="D76" s="660"/>
      <c r="E76" s="666"/>
      <c r="F76" s="622"/>
      <c r="G76" s="622"/>
      <c r="H76" s="660"/>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row>
    <row r="77" spans="1:36" ht="23.25" customHeight="1">
      <c r="A77" s="622"/>
      <c r="B77" s="622"/>
      <c r="C77" s="622"/>
      <c r="D77" s="660"/>
      <c r="E77" s="666"/>
      <c r="F77" s="622"/>
      <c r="G77" s="622"/>
      <c r="H77" s="660"/>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row>
    <row r="78" spans="1:36" ht="23.25" customHeight="1">
      <c r="A78" s="622"/>
      <c r="B78" s="622"/>
      <c r="C78" s="622"/>
      <c r="D78" s="660"/>
      <c r="E78" s="666"/>
      <c r="F78" s="622"/>
      <c r="G78" s="622"/>
      <c r="H78" s="660"/>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row>
    <row r="79" spans="1:36" ht="23.25" customHeight="1">
      <c r="A79" s="622"/>
      <c r="B79" s="622"/>
      <c r="C79" s="622"/>
      <c r="D79" s="660"/>
      <c r="E79" s="666"/>
      <c r="F79" s="622"/>
      <c r="G79" s="622"/>
      <c r="H79" s="660"/>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row>
    <row r="80" spans="1:36" ht="23.25" customHeight="1">
      <c r="A80" s="622"/>
      <c r="B80" s="622"/>
      <c r="C80" s="622"/>
      <c r="D80" s="660"/>
      <c r="E80" s="666"/>
      <c r="F80" s="622"/>
      <c r="G80" s="622"/>
      <c r="H80" s="660"/>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row>
    <row r="81" spans="1:36" ht="23.25" customHeight="1">
      <c r="A81" s="622"/>
      <c r="B81" s="622"/>
      <c r="C81" s="622"/>
      <c r="D81" s="660"/>
      <c r="E81" s="666"/>
      <c r="F81" s="622"/>
      <c r="G81" s="622"/>
      <c r="H81" s="660"/>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row>
    <row r="82" spans="1:36" ht="23.25" customHeight="1">
      <c r="A82" s="622"/>
      <c r="B82" s="622"/>
      <c r="C82" s="622"/>
      <c r="D82" s="660"/>
      <c r="E82" s="666"/>
      <c r="F82" s="622"/>
      <c r="G82" s="622"/>
      <c r="H82" s="660"/>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row>
    <row r="83" spans="1:36" ht="23.25" customHeight="1">
      <c r="A83" s="622"/>
      <c r="B83" s="622"/>
      <c r="C83" s="622"/>
      <c r="D83" s="660"/>
      <c r="E83" s="666"/>
      <c r="F83" s="622"/>
      <c r="G83" s="622"/>
      <c r="H83" s="660"/>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row>
    <row r="84" spans="1:36" ht="23.25" customHeight="1">
      <c r="A84" s="622"/>
      <c r="B84" s="622"/>
      <c r="C84" s="622"/>
      <c r="D84" s="660"/>
      <c r="E84" s="666"/>
      <c r="F84" s="622"/>
      <c r="G84" s="622"/>
      <c r="H84" s="660"/>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row>
    <row r="85" spans="1:36" ht="23.25" customHeight="1">
      <c r="A85" s="622"/>
      <c r="B85" s="622"/>
      <c r="C85" s="622"/>
      <c r="D85" s="660"/>
      <c r="E85" s="666"/>
      <c r="F85" s="622"/>
      <c r="G85" s="622"/>
      <c r="H85" s="660"/>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row>
    <row r="86" spans="1:36" ht="23.25" customHeight="1">
      <c r="A86" s="622"/>
      <c r="B86" s="622"/>
      <c r="C86" s="622"/>
      <c r="D86" s="660"/>
      <c r="E86" s="666"/>
      <c r="F86" s="622"/>
      <c r="G86" s="622"/>
      <c r="H86" s="660"/>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row>
    <row r="87" spans="1:36" ht="23.25" customHeight="1">
      <c r="A87" s="622"/>
      <c r="B87" s="622"/>
      <c r="C87" s="622"/>
      <c r="D87" s="660"/>
      <c r="E87" s="666"/>
      <c r="F87" s="622"/>
      <c r="G87" s="622"/>
      <c r="H87" s="660"/>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row>
    <row r="88" spans="1:36" ht="23.25" customHeight="1">
      <c r="A88" s="622"/>
      <c r="B88" s="622"/>
      <c r="C88" s="622"/>
      <c r="D88" s="660"/>
      <c r="E88" s="666"/>
      <c r="F88" s="622"/>
      <c r="G88" s="622"/>
      <c r="H88" s="660"/>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row>
    <row r="89" spans="1:36" ht="23.25" customHeight="1">
      <c r="A89" s="622"/>
      <c r="B89" s="622"/>
      <c r="C89" s="622"/>
      <c r="D89" s="660"/>
      <c r="E89" s="666"/>
      <c r="F89" s="622"/>
      <c r="G89" s="622"/>
      <c r="H89" s="660"/>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row>
    <row r="90" spans="1:36" ht="23.25" customHeight="1">
      <c r="A90" s="622"/>
      <c r="B90" s="622"/>
      <c r="C90" s="622"/>
      <c r="D90" s="660"/>
      <c r="E90" s="666"/>
      <c r="F90" s="622"/>
      <c r="G90" s="622"/>
      <c r="H90" s="660"/>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row>
    <row r="91" spans="1:36" ht="23.25" customHeight="1">
      <c r="A91" s="622"/>
      <c r="B91" s="622"/>
      <c r="C91" s="622"/>
      <c r="D91" s="660"/>
      <c r="E91" s="666"/>
      <c r="F91" s="622"/>
      <c r="G91" s="622"/>
      <c r="H91" s="660"/>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row>
    <row r="92" spans="1:36" ht="23.25" customHeight="1">
      <c r="A92" s="622"/>
      <c r="B92" s="622"/>
      <c r="C92" s="622"/>
      <c r="D92" s="660"/>
      <c r="E92" s="666"/>
      <c r="F92" s="622"/>
      <c r="G92" s="622"/>
      <c r="H92" s="660"/>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row>
    <row r="93" spans="1:36" ht="23.25" customHeight="1">
      <c r="A93" s="622"/>
      <c r="B93" s="622"/>
      <c r="C93" s="622"/>
      <c r="D93" s="660"/>
      <c r="E93" s="666"/>
      <c r="F93" s="622"/>
      <c r="G93" s="622"/>
      <c r="H93" s="660"/>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row>
    <row r="94" spans="1:36" ht="23.25" customHeight="1">
      <c r="A94" s="622"/>
      <c r="B94" s="622"/>
      <c r="C94" s="622"/>
      <c r="D94" s="660"/>
      <c r="E94" s="666"/>
      <c r="F94" s="622"/>
      <c r="G94" s="622"/>
      <c r="H94" s="660"/>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row>
    <row r="95" spans="1:36" ht="23.25" customHeight="1">
      <c r="A95" s="622"/>
      <c r="B95" s="622"/>
      <c r="C95" s="622"/>
      <c r="D95" s="660"/>
      <c r="E95" s="666"/>
      <c r="F95" s="622"/>
      <c r="G95" s="622"/>
      <c r="H95" s="660"/>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row>
    <row r="96" spans="1:36" ht="23.25" customHeight="1">
      <c r="A96" s="622"/>
      <c r="B96" s="622"/>
      <c r="C96" s="622"/>
      <c r="D96" s="660"/>
      <c r="E96" s="666"/>
      <c r="F96" s="622"/>
      <c r="G96" s="622"/>
      <c r="H96" s="660"/>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row>
    <row r="97" spans="1:36" ht="23.25" customHeight="1">
      <c r="A97" s="622"/>
      <c r="B97" s="622"/>
      <c r="C97" s="622"/>
      <c r="D97" s="660"/>
      <c r="E97" s="666"/>
      <c r="F97" s="622"/>
      <c r="G97" s="622"/>
      <c r="H97" s="660"/>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row>
    <row r="98" spans="1:36" ht="23.25" customHeight="1">
      <c r="A98" s="622"/>
      <c r="B98" s="622"/>
      <c r="C98" s="622"/>
      <c r="D98" s="660"/>
      <c r="E98" s="666"/>
      <c r="F98" s="622"/>
      <c r="G98" s="622"/>
      <c r="H98" s="660"/>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row>
    <row r="99" spans="1:36" ht="23.25" customHeight="1">
      <c r="A99" s="622"/>
      <c r="B99" s="622"/>
      <c r="C99" s="622"/>
      <c r="D99" s="660"/>
      <c r="E99" s="666"/>
      <c r="F99" s="622"/>
      <c r="G99" s="622"/>
      <c r="H99" s="660"/>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row>
    <row r="100" spans="1:36" ht="23.25" customHeight="1">
      <c r="A100" s="622"/>
      <c r="B100" s="622"/>
      <c r="C100" s="622"/>
      <c r="D100" s="660"/>
      <c r="E100" s="666"/>
      <c r="F100" s="622"/>
      <c r="G100" s="622"/>
      <c r="H100" s="660"/>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row>
    <row r="101" spans="1:36" ht="23.25" customHeight="1">
      <c r="A101" s="622"/>
      <c r="B101" s="622"/>
      <c r="C101" s="622"/>
      <c r="D101" s="660"/>
      <c r="E101" s="666"/>
      <c r="F101" s="622"/>
      <c r="G101" s="622"/>
      <c r="H101" s="660"/>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row>
    <row r="102" spans="1:36" ht="23.25" customHeight="1">
      <c r="A102" s="622"/>
      <c r="B102" s="622"/>
      <c r="C102" s="622"/>
      <c r="D102" s="660"/>
      <c r="E102" s="666"/>
      <c r="F102" s="622"/>
      <c r="G102" s="622"/>
      <c r="H102" s="660"/>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row>
    <row r="103" spans="1:36" ht="23.25" customHeight="1">
      <c r="A103" s="622"/>
      <c r="B103" s="622"/>
      <c r="C103" s="622"/>
      <c r="D103" s="660"/>
      <c r="E103" s="666"/>
      <c r="F103" s="622"/>
      <c r="G103" s="622"/>
      <c r="H103" s="660"/>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row>
    <row r="104" spans="1:36" ht="23.25" customHeight="1">
      <c r="A104" s="622"/>
      <c r="B104" s="622"/>
      <c r="C104" s="622"/>
      <c r="D104" s="660"/>
      <c r="E104" s="666"/>
      <c r="F104" s="622"/>
      <c r="G104" s="622"/>
      <c r="H104" s="660"/>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row>
    <row r="105" spans="1:36" ht="23.25" customHeight="1">
      <c r="A105" s="622"/>
      <c r="B105" s="622"/>
      <c r="C105" s="622"/>
      <c r="D105" s="660"/>
      <c r="E105" s="666"/>
      <c r="F105" s="622"/>
      <c r="G105" s="622"/>
      <c r="H105" s="660"/>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row>
    <row r="106" spans="1:36" ht="23.25" customHeight="1">
      <c r="A106" s="622"/>
      <c r="B106" s="622"/>
      <c r="C106" s="622"/>
      <c r="D106" s="660"/>
      <c r="E106" s="666"/>
      <c r="F106" s="622"/>
      <c r="G106" s="622"/>
      <c r="H106" s="660"/>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row>
    <row r="107" spans="1:36" ht="23.25" customHeight="1">
      <c r="A107" s="622"/>
      <c r="B107" s="622"/>
      <c r="C107" s="622"/>
      <c r="D107" s="660"/>
      <c r="E107" s="666"/>
      <c r="F107" s="622"/>
      <c r="G107" s="622"/>
      <c r="H107" s="660"/>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row>
    <row r="108" spans="1:36" ht="23.25" customHeight="1">
      <c r="A108" s="622"/>
      <c r="B108" s="622"/>
      <c r="C108" s="622"/>
      <c r="D108" s="660"/>
      <c r="E108" s="666"/>
      <c r="F108" s="622"/>
      <c r="G108" s="622"/>
      <c r="H108" s="660"/>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row>
    <row r="109" spans="1:36" ht="23.25" customHeight="1">
      <c r="A109" s="622"/>
      <c r="B109" s="622"/>
      <c r="C109" s="622"/>
      <c r="D109" s="660"/>
      <c r="E109" s="666"/>
      <c r="F109" s="622"/>
      <c r="G109" s="622"/>
      <c r="H109" s="660"/>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row>
    <row r="110" spans="1:36" ht="23.25" customHeight="1">
      <c r="A110" s="622"/>
      <c r="B110" s="622"/>
      <c r="C110" s="622"/>
      <c r="D110" s="660"/>
      <c r="E110" s="666"/>
      <c r="F110" s="622"/>
      <c r="G110" s="622"/>
      <c r="H110" s="660"/>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row>
    <row r="111" spans="1:36" ht="23.25" customHeight="1">
      <c r="A111" s="622"/>
      <c r="B111" s="622"/>
      <c r="C111" s="622"/>
      <c r="D111" s="660"/>
      <c r="E111" s="666"/>
      <c r="F111" s="622"/>
      <c r="G111" s="622"/>
      <c r="H111" s="660"/>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row>
    <row r="112" spans="1:36" ht="23.25" customHeight="1">
      <c r="A112" s="622"/>
      <c r="B112" s="622"/>
      <c r="C112" s="622"/>
      <c r="D112" s="660"/>
      <c r="E112" s="666"/>
      <c r="F112" s="622"/>
      <c r="G112" s="622"/>
      <c r="H112" s="660"/>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row>
    <row r="113" spans="1:36" ht="23.25" customHeight="1">
      <c r="A113" s="622"/>
      <c r="B113" s="622"/>
      <c r="C113" s="622"/>
      <c r="D113" s="660"/>
      <c r="E113" s="666"/>
      <c r="F113" s="622"/>
      <c r="G113" s="622"/>
      <c r="H113" s="660"/>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row>
    <row r="114" spans="1:36" ht="23.25" customHeight="1">
      <c r="A114" s="622"/>
      <c r="B114" s="622"/>
      <c r="C114" s="622"/>
      <c r="D114" s="660"/>
      <c r="E114" s="666"/>
      <c r="F114" s="622"/>
      <c r="G114" s="622"/>
      <c r="H114" s="660"/>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row>
    <row r="115" spans="1:36" ht="23.25" customHeight="1">
      <c r="A115" s="622"/>
      <c r="B115" s="622"/>
      <c r="C115" s="622"/>
      <c r="D115" s="660"/>
      <c r="E115" s="666"/>
      <c r="F115" s="622"/>
      <c r="G115" s="622"/>
      <c r="H115" s="660"/>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row>
    <row r="116" spans="1:36" ht="23.25" customHeight="1">
      <c r="A116" s="622"/>
      <c r="B116" s="622"/>
      <c r="C116" s="622"/>
      <c r="D116" s="660"/>
      <c r="E116" s="666"/>
      <c r="F116" s="622"/>
      <c r="G116" s="622"/>
      <c r="H116" s="660"/>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row>
    <row r="117" spans="1:36" ht="23.25" customHeight="1">
      <c r="A117" s="622"/>
      <c r="B117" s="622"/>
      <c r="C117" s="622"/>
      <c r="D117" s="660"/>
      <c r="E117" s="666"/>
      <c r="F117" s="622"/>
      <c r="G117" s="622"/>
      <c r="H117" s="660"/>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row>
    <row r="118" spans="1:36" ht="23.25" customHeight="1">
      <c r="A118" s="622"/>
      <c r="B118" s="622"/>
      <c r="C118" s="622"/>
      <c r="D118" s="660"/>
      <c r="E118" s="666"/>
      <c r="F118" s="622"/>
      <c r="G118" s="622"/>
      <c r="H118" s="660"/>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row>
    <row r="119" spans="1:36" ht="23.25" customHeight="1">
      <c r="A119" s="622"/>
      <c r="B119" s="622"/>
      <c r="C119" s="622"/>
      <c r="D119" s="660"/>
      <c r="E119" s="666"/>
      <c r="F119" s="622"/>
      <c r="G119" s="622"/>
      <c r="H119" s="660"/>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row>
    <row r="120" spans="1:36" ht="23.25" customHeight="1">
      <c r="A120" s="622"/>
      <c r="B120" s="622"/>
      <c r="C120" s="622"/>
      <c r="D120" s="660"/>
      <c r="E120" s="666"/>
      <c r="F120" s="622"/>
      <c r="G120" s="622"/>
      <c r="H120" s="660"/>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row>
    <row r="121" spans="1:36" ht="23.25" customHeight="1">
      <c r="A121" s="622"/>
      <c r="B121" s="622"/>
      <c r="C121" s="622"/>
      <c r="D121" s="660"/>
      <c r="E121" s="666"/>
      <c r="F121" s="622"/>
      <c r="G121" s="622"/>
      <c r="H121" s="660"/>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row>
    <row r="122" spans="1:36" ht="23.25" customHeight="1">
      <c r="A122" s="622"/>
      <c r="B122" s="622"/>
      <c r="C122" s="622"/>
      <c r="D122" s="660"/>
      <c r="E122" s="666"/>
      <c r="F122" s="622"/>
      <c r="G122" s="622"/>
      <c r="H122" s="660"/>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row>
    <row r="123" spans="1:36" ht="23.25" customHeight="1">
      <c r="A123" s="622"/>
      <c r="B123" s="622"/>
      <c r="C123" s="622"/>
      <c r="D123" s="660"/>
      <c r="E123" s="666"/>
      <c r="F123" s="622"/>
      <c r="G123" s="622"/>
      <c r="H123" s="660"/>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row>
    <row r="124" spans="1:36" ht="23.25" customHeight="1">
      <c r="A124" s="622"/>
      <c r="B124" s="622"/>
      <c r="C124" s="622"/>
      <c r="D124" s="660"/>
      <c r="E124" s="666"/>
      <c r="F124" s="622"/>
      <c r="G124" s="622"/>
      <c r="H124" s="660"/>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row>
    <row r="125" spans="1:36" ht="23.25" customHeight="1">
      <c r="A125" s="622"/>
      <c r="B125" s="622"/>
      <c r="C125" s="622"/>
      <c r="D125" s="660"/>
      <c r="E125" s="666"/>
      <c r="F125" s="622"/>
      <c r="G125" s="622"/>
      <c r="H125" s="660"/>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row>
    <row r="126" spans="1:36" ht="23.25" customHeight="1">
      <c r="A126" s="622"/>
      <c r="B126" s="622"/>
      <c r="C126" s="622"/>
      <c r="D126" s="660"/>
      <c r="E126" s="666"/>
      <c r="F126" s="622"/>
      <c r="G126" s="622"/>
      <c r="H126" s="660"/>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row>
    <row r="127" spans="1:36" ht="23.25" customHeight="1">
      <c r="A127" s="622"/>
      <c r="B127" s="622"/>
      <c r="C127" s="622"/>
      <c r="D127" s="660"/>
      <c r="E127" s="666"/>
      <c r="F127" s="622"/>
      <c r="G127" s="622"/>
      <c r="H127" s="660"/>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row>
    <row r="128" spans="1:36" ht="23.25" customHeight="1">
      <c r="A128" s="622"/>
      <c r="B128" s="622"/>
      <c r="C128" s="622"/>
      <c r="D128" s="660"/>
      <c r="E128" s="666"/>
      <c r="F128" s="622"/>
      <c r="G128" s="622"/>
      <c r="H128" s="660"/>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row>
    <row r="129" spans="1:36" ht="23.25" customHeight="1">
      <c r="A129" s="622"/>
      <c r="B129" s="622"/>
      <c r="C129" s="622"/>
      <c r="D129" s="660"/>
      <c r="E129" s="666"/>
      <c r="F129" s="622"/>
      <c r="G129" s="622"/>
      <c r="H129" s="660"/>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row>
    <row r="130" spans="1:36" ht="23.25" customHeight="1">
      <c r="A130" s="622"/>
      <c r="B130" s="622"/>
      <c r="C130" s="622"/>
      <c r="D130" s="660"/>
      <c r="E130" s="666"/>
      <c r="F130" s="622"/>
      <c r="G130" s="622"/>
      <c r="H130" s="660"/>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row>
    <row r="131" spans="1:36" ht="23.25" customHeight="1">
      <c r="A131" s="622"/>
      <c r="B131" s="622"/>
      <c r="C131" s="622"/>
      <c r="D131" s="660"/>
      <c r="E131" s="666"/>
      <c r="F131" s="622"/>
      <c r="G131" s="622"/>
      <c r="H131" s="660"/>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row>
    <row r="132" spans="1:36" ht="23.25" customHeight="1">
      <c r="A132" s="622"/>
      <c r="B132" s="622"/>
      <c r="C132" s="622"/>
      <c r="D132" s="660"/>
      <c r="E132" s="666"/>
      <c r="F132" s="622"/>
      <c r="G132" s="622"/>
      <c r="H132" s="660"/>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row>
    <row r="133" spans="1:36" ht="23.25" customHeight="1">
      <c r="A133" s="622"/>
      <c r="B133" s="622"/>
      <c r="C133" s="622"/>
      <c r="D133" s="660"/>
      <c r="E133" s="666"/>
      <c r="F133" s="622"/>
      <c r="G133" s="622"/>
      <c r="H133" s="660"/>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row>
    <row r="134" spans="1:36" ht="23.25" customHeight="1">
      <c r="A134" s="622"/>
      <c r="B134" s="622"/>
      <c r="C134" s="622"/>
      <c r="D134" s="660"/>
      <c r="E134" s="666"/>
      <c r="F134" s="622"/>
      <c r="G134" s="622"/>
      <c r="H134" s="660"/>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row>
    <row r="135" spans="1:36" ht="23.25" customHeight="1">
      <c r="A135" s="622"/>
      <c r="B135" s="622"/>
      <c r="C135" s="622"/>
      <c r="D135" s="660"/>
      <c r="E135" s="666"/>
      <c r="F135" s="622"/>
      <c r="G135" s="622"/>
      <c r="H135" s="660"/>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row>
    <row r="136" spans="1:36" ht="23.25" customHeight="1">
      <c r="A136" s="622"/>
      <c r="B136" s="622"/>
      <c r="C136" s="622"/>
      <c r="D136" s="660"/>
      <c r="E136" s="666"/>
      <c r="F136" s="622"/>
      <c r="G136" s="622"/>
      <c r="H136" s="660"/>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row>
    <row r="137" spans="1:36" ht="23.25" customHeight="1">
      <c r="A137" s="622"/>
      <c r="B137" s="622"/>
      <c r="C137" s="622"/>
      <c r="D137" s="660"/>
      <c r="E137" s="666"/>
      <c r="F137" s="622"/>
      <c r="G137" s="622"/>
      <c r="H137" s="660"/>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row>
    <row r="138" spans="1:36" ht="23.25" customHeight="1">
      <c r="A138" s="622"/>
      <c r="B138" s="622"/>
      <c r="C138" s="622"/>
      <c r="D138" s="660"/>
      <c r="E138" s="666"/>
      <c r="F138" s="622"/>
      <c r="G138" s="622"/>
      <c r="H138" s="660"/>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row>
    <row r="139" spans="1:36" ht="23.25" customHeight="1">
      <c r="A139" s="622"/>
      <c r="B139" s="622"/>
      <c r="C139" s="622"/>
      <c r="D139" s="660"/>
      <c r="E139" s="666"/>
      <c r="F139" s="622"/>
      <c r="G139" s="622"/>
      <c r="H139" s="660"/>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row>
    <row r="140" spans="1:36" ht="23.25" customHeight="1">
      <c r="A140" s="622"/>
      <c r="B140" s="622"/>
      <c r="C140" s="622"/>
      <c r="D140" s="660"/>
      <c r="E140" s="666"/>
      <c r="F140" s="622"/>
      <c r="G140" s="622"/>
      <c r="H140" s="660"/>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row>
    <row r="141" spans="1:36" ht="23.25" customHeight="1">
      <c r="A141" s="622"/>
      <c r="B141" s="622"/>
      <c r="C141" s="622"/>
      <c r="D141" s="660"/>
      <c r="E141" s="666"/>
      <c r="F141" s="622"/>
      <c r="G141" s="622"/>
      <c r="H141" s="660"/>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row>
    <row r="142" spans="1:36" ht="23.25" customHeight="1">
      <c r="A142" s="622"/>
      <c r="B142" s="622"/>
      <c r="C142" s="622"/>
      <c r="D142" s="660"/>
      <c r="E142" s="666"/>
      <c r="F142" s="622"/>
      <c r="G142" s="622"/>
      <c r="H142" s="660"/>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row>
    <row r="143" spans="1:36" ht="23.25" customHeight="1">
      <c r="A143" s="622"/>
      <c r="B143" s="622"/>
      <c r="C143" s="622"/>
      <c r="D143" s="660"/>
      <c r="E143" s="666"/>
      <c r="F143" s="622"/>
      <c r="G143" s="622"/>
      <c r="H143" s="660"/>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row>
    <row r="144" spans="1:36" ht="23.25" customHeight="1">
      <c r="A144" s="622"/>
      <c r="B144" s="622"/>
      <c r="C144" s="622"/>
      <c r="D144" s="660"/>
      <c r="E144" s="666"/>
      <c r="F144" s="622"/>
      <c r="G144" s="622"/>
      <c r="H144" s="660"/>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row>
    <row r="145" spans="1:36" ht="23.25" customHeight="1">
      <c r="A145" s="622"/>
      <c r="B145" s="622"/>
      <c r="C145" s="622"/>
      <c r="D145" s="660"/>
      <c r="E145" s="666"/>
      <c r="F145" s="622"/>
      <c r="G145" s="622"/>
      <c r="H145" s="660"/>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row>
    <row r="146" spans="1:36" ht="23.25" customHeight="1">
      <c r="A146" s="622"/>
      <c r="B146" s="622"/>
      <c r="C146" s="622"/>
      <c r="D146" s="660"/>
      <c r="E146" s="666"/>
      <c r="F146" s="622"/>
      <c r="G146" s="622"/>
      <c r="H146" s="660"/>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row>
    <row r="147" spans="1:36" ht="23.25" customHeight="1">
      <c r="A147" s="622"/>
      <c r="B147" s="622"/>
      <c r="C147" s="622"/>
      <c r="D147" s="660"/>
      <c r="E147" s="666"/>
      <c r="F147" s="622"/>
      <c r="G147" s="622"/>
      <c r="H147" s="660"/>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row>
    <row r="148" spans="1:36" ht="23.25" customHeight="1">
      <c r="A148" s="622"/>
      <c r="B148" s="622"/>
      <c r="C148" s="622"/>
      <c r="D148" s="660"/>
      <c r="E148" s="666"/>
      <c r="F148" s="622"/>
      <c r="G148" s="622"/>
      <c r="H148" s="660"/>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row>
    <row r="149" spans="1:36" ht="23.25" customHeight="1">
      <c r="A149" s="622"/>
      <c r="B149" s="622"/>
      <c r="C149" s="622"/>
      <c r="D149" s="660"/>
      <c r="E149" s="666"/>
      <c r="F149" s="622"/>
      <c r="G149" s="622"/>
      <c r="H149" s="660"/>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row>
    <row r="150" spans="1:36" ht="23.25" customHeight="1">
      <c r="A150" s="622"/>
      <c r="B150" s="622"/>
      <c r="C150" s="622"/>
      <c r="D150" s="660"/>
      <c r="E150" s="666"/>
      <c r="F150" s="622"/>
      <c r="G150" s="622"/>
      <c r="H150" s="660"/>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row>
    <row r="151" spans="1:36" ht="23.25" customHeight="1">
      <c r="A151" s="622"/>
      <c r="B151" s="622"/>
      <c r="C151" s="622"/>
      <c r="D151" s="660"/>
      <c r="E151" s="666"/>
      <c r="F151" s="622"/>
      <c r="G151" s="622"/>
      <c r="H151" s="660"/>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row>
    <row r="152" spans="1:36" ht="23.25" customHeight="1">
      <c r="A152" s="622"/>
      <c r="B152" s="622"/>
      <c r="C152" s="622"/>
      <c r="D152" s="660"/>
      <c r="E152" s="666"/>
      <c r="F152" s="622"/>
      <c r="G152" s="622"/>
      <c r="H152" s="660"/>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row>
    <row r="153" spans="1:36" ht="23.25" customHeight="1">
      <c r="A153" s="622"/>
      <c r="B153" s="622"/>
      <c r="C153" s="622"/>
      <c r="D153" s="660"/>
      <c r="E153" s="666"/>
      <c r="F153" s="622"/>
      <c r="G153" s="622"/>
      <c r="H153" s="660"/>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row>
    <row r="154" spans="1:36" ht="23.25" customHeight="1">
      <c r="A154" s="622"/>
      <c r="B154" s="622"/>
      <c r="C154" s="622"/>
      <c r="D154" s="660"/>
      <c r="E154" s="666"/>
      <c r="F154" s="622"/>
      <c r="G154" s="622"/>
      <c r="H154" s="660"/>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row>
    <row r="155" spans="1:36" ht="23.25" customHeight="1">
      <c r="A155" s="622"/>
      <c r="B155" s="622"/>
      <c r="C155" s="622"/>
      <c r="D155" s="660"/>
      <c r="E155" s="666"/>
      <c r="F155" s="622"/>
      <c r="G155" s="622"/>
      <c r="H155" s="660"/>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row>
    <row r="156" spans="1:36" ht="23.25" customHeight="1">
      <c r="A156" s="622"/>
      <c r="B156" s="622"/>
      <c r="C156" s="622"/>
      <c r="D156" s="660"/>
      <c r="E156" s="666"/>
      <c r="F156" s="622"/>
      <c r="G156" s="622"/>
      <c r="H156" s="660"/>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row>
    <row r="157" spans="1:36" ht="23.25" customHeight="1">
      <c r="A157" s="622"/>
      <c r="B157" s="622"/>
      <c r="C157" s="622"/>
      <c r="D157" s="660"/>
      <c r="E157" s="666"/>
      <c r="F157" s="622"/>
      <c r="G157" s="622"/>
      <c r="H157" s="660"/>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row>
    <row r="158" spans="1:36" ht="23.25" customHeight="1">
      <c r="A158" s="622"/>
      <c r="B158" s="622"/>
      <c r="C158" s="622"/>
      <c r="D158" s="660"/>
      <c r="E158" s="666"/>
      <c r="F158" s="622"/>
      <c r="G158" s="622"/>
      <c r="H158" s="660"/>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row>
    <row r="159" spans="1:36" ht="23.25" customHeight="1">
      <c r="A159" s="622"/>
      <c r="B159" s="622"/>
      <c r="C159" s="622"/>
      <c r="D159" s="660"/>
      <c r="E159" s="666"/>
      <c r="F159" s="622"/>
      <c r="G159" s="622"/>
      <c r="H159" s="660"/>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row>
    <row r="160" spans="1:36" ht="23.25" customHeight="1">
      <c r="A160" s="622"/>
      <c r="B160" s="622"/>
      <c r="C160" s="622"/>
      <c r="D160" s="660"/>
      <c r="E160" s="666"/>
      <c r="F160" s="622"/>
      <c r="G160" s="622"/>
      <c r="H160" s="660"/>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row>
    <row r="161" spans="1:36" ht="23.25" customHeight="1">
      <c r="A161" s="622"/>
      <c r="B161" s="622"/>
      <c r="C161" s="622"/>
      <c r="D161" s="660"/>
      <c r="E161" s="666"/>
      <c r="F161" s="622"/>
      <c r="G161" s="622"/>
      <c r="H161" s="660"/>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row>
    <row r="162" spans="1:36" ht="23.25" customHeight="1">
      <c r="A162" s="622"/>
      <c r="B162" s="622"/>
      <c r="C162" s="622"/>
      <c r="D162" s="660"/>
      <c r="E162" s="666"/>
      <c r="F162" s="622"/>
      <c r="G162" s="622"/>
      <c r="H162" s="660"/>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row>
    <row r="163" spans="1:36" ht="23.25" customHeight="1">
      <c r="A163" s="622"/>
      <c r="B163" s="622"/>
      <c r="C163" s="622"/>
      <c r="D163" s="660"/>
      <c r="E163" s="666"/>
      <c r="F163" s="622"/>
      <c r="G163" s="622"/>
      <c r="H163" s="660"/>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row>
    <row r="164" spans="1:36" ht="23.25" customHeight="1">
      <c r="A164" s="622"/>
      <c r="B164" s="622"/>
      <c r="C164" s="622"/>
      <c r="D164" s="660"/>
      <c r="E164" s="666"/>
      <c r="F164" s="622"/>
      <c r="G164" s="622"/>
      <c r="H164" s="660"/>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row>
    <row r="165" spans="1:36" ht="23.25" customHeight="1">
      <c r="A165" s="622"/>
      <c r="B165" s="622"/>
      <c r="C165" s="622"/>
      <c r="D165" s="660"/>
      <c r="E165" s="666"/>
      <c r="F165" s="622"/>
      <c r="G165" s="622"/>
      <c r="H165" s="660"/>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row>
    <row r="166" spans="1:36" ht="23.25" customHeight="1">
      <c r="A166" s="622"/>
      <c r="B166" s="622"/>
      <c r="C166" s="622"/>
      <c r="D166" s="660"/>
      <c r="E166" s="666"/>
      <c r="F166" s="622"/>
      <c r="G166" s="622"/>
      <c r="H166" s="660"/>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row>
    <row r="167" spans="1:36" ht="23.25" customHeight="1">
      <c r="A167" s="622"/>
      <c r="B167" s="622"/>
      <c r="C167" s="622"/>
      <c r="D167" s="660"/>
      <c r="E167" s="666"/>
      <c r="F167" s="622"/>
      <c r="G167" s="622"/>
      <c r="H167" s="660"/>
      <c r="I167" s="622"/>
      <c r="J167" s="622"/>
      <c r="K167" s="622"/>
      <c r="L167" s="622"/>
      <c r="M167" s="622"/>
      <c r="N167" s="622"/>
      <c r="O167" s="622"/>
      <c r="P167" s="622"/>
      <c r="Q167" s="622"/>
      <c r="R167" s="622"/>
      <c r="S167" s="622"/>
      <c r="T167" s="622"/>
      <c r="U167" s="622"/>
      <c r="V167" s="622"/>
      <c r="W167" s="622"/>
      <c r="X167" s="622"/>
      <c r="Y167" s="622"/>
      <c r="Z167" s="622"/>
      <c r="AA167" s="622"/>
      <c r="AB167" s="622"/>
      <c r="AC167" s="622"/>
      <c r="AD167" s="622"/>
      <c r="AE167" s="622"/>
      <c r="AF167" s="622"/>
      <c r="AG167" s="622"/>
      <c r="AH167" s="622"/>
      <c r="AI167" s="622"/>
      <c r="AJ167" s="622"/>
    </row>
    <row r="168" spans="1:36" ht="23.25" customHeight="1">
      <c r="A168" s="622"/>
      <c r="B168" s="622"/>
      <c r="C168" s="622"/>
      <c r="D168" s="660"/>
      <c r="E168" s="666"/>
      <c r="F168" s="622"/>
      <c r="G168" s="622"/>
      <c r="H168" s="660"/>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c r="AI168" s="622"/>
      <c r="AJ168" s="622"/>
    </row>
    <row r="169" spans="1:36" ht="23.25" customHeight="1">
      <c r="A169" s="622"/>
      <c r="B169" s="622"/>
      <c r="C169" s="622"/>
      <c r="D169" s="660"/>
      <c r="E169" s="666"/>
      <c r="F169" s="622"/>
      <c r="G169" s="622"/>
      <c r="H169" s="660"/>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row>
    <row r="170" spans="1:36" ht="23.25" customHeight="1">
      <c r="A170" s="622"/>
      <c r="B170" s="622"/>
      <c r="C170" s="622"/>
      <c r="D170" s="660"/>
      <c r="E170" s="666"/>
      <c r="F170" s="622"/>
      <c r="G170" s="622"/>
      <c r="H170" s="660"/>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row>
    <row r="171" spans="1:36" ht="23.25" customHeight="1">
      <c r="A171" s="622"/>
      <c r="B171" s="622"/>
      <c r="C171" s="622"/>
      <c r="D171" s="660"/>
      <c r="E171" s="666"/>
      <c r="F171" s="622"/>
      <c r="G171" s="622"/>
      <c r="H171" s="660"/>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row>
    <row r="172" spans="1:36" ht="23.25" customHeight="1">
      <c r="A172" s="622"/>
      <c r="B172" s="622"/>
      <c r="C172" s="622"/>
      <c r="D172" s="660"/>
      <c r="E172" s="666"/>
      <c r="F172" s="622"/>
      <c r="G172" s="622"/>
      <c r="H172" s="660"/>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row>
    <row r="173" spans="1:36" ht="23.25" customHeight="1">
      <c r="A173" s="622"/>
      <c r="B173" s="622"/>
      <c r="C173" s="622"/>
      <c r="D173" s="660"/>
      <c r="E173" s="666"/>
      <c r="F173" s="622"/>
      <c r="G173" s="622"/>
      <c r="H173" s="660"/>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row>
    <row r="174" spans="1:36" ht="23.25" customHeight="1">
      <c r="A174" s="622"/>
      <c r="B174" s="622"/>
      <c r="C174" s="622"/>
      <c r="D174" s="660"/>
      <c r="E174" s="666"/>
      <c r="F174" s="622"/>
      <c r="G174" s="622"/>
      <c r="H174" s="660"/>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row>
    <row r="175" spans="1:36" ht="23.25" customHeight="1">
      <c r="A175" s="622"/>
      <c r="B175" s="622"/>
      <c r="C175" s="622"/>
      <c r="D175" s="660"/>
      <c r="E175" s="666"/>
      <c r="F175" s="622"/>
      <c r="G175" s="622"/>
      <c r="H175" s="660"/>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row>
    <row r="176" spans="1:36" ht="23.25" customHeight="1">
      <c r="A176" s="622"/>
      <c r="B176" s="622"/>
      <c r="C176" s="622"/>
      <c r="D176" s="660"/>
      <c r="E176" s="666"/>
      <c r="F176" s="622"/>
      <c r="G176" s="622"/>
      <c r="H176" s="660"/>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row>
    <row r="177" spans="1:36" ht="23.25" customHeight="1">
      <c r="A177" s="622"/>
      <c r="B177" s="622"/>
      <c r="C177" s="622"/>
      <c r="D177" s="660"/>
      <c r="E177" s="666"/>
      <c r="F177" s="622"/>
      <c r="G177" s="622"/>
      <c r="H177" s="660"/>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row>
    <row r="178" spans="1:36" ht="23.25" customHeight="1">
      <c r="A178" s="622"/>
      <c r="B178" s="622"/>
      <c r="C178" s="622"/>
      <c r="D178" s="660"/>
      <c r="E178" s="666"/>
      <c r="F178" s="622"/>
      <c r="G178" s="622"/>
      <c r="H178" s="660"/>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row>
    <row r="179" spans="1:36" ht="23.25" customHeight="1">
      <c r="A179" s="622"/>
      <c r="B179" s="622"/>
      <c r="C179" s="622"/>
      <c r="D179" s="660"/>
      <c r="E179" s="666"/>
      <c r="F179" s="622"/>
      <c r="G179" s="622"/>
      <c r="H179" s="660"/>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row>
    <row r="180" spans="1:36" ht="23.25" customHeight="1">
      <c r="A180" s="622"/>
      <c r="B180" s="622"/>
      <c r="C180" s="622"/>
      <c r="D180" s="660"/>
      <c r="E180" s="666"/>
      <c r="F180" s="622"/>
      <c r="G180" s="622"/>
      <c r="H180" s="660"/>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row>
    <row r="181" spans="1:36" ht="23.25" customHeight="1">
      <c r="A181" s="622"/>
      <c r="B181" s="622"/>
      <c r="C181" s="622"/>
      <c r="D181" s="660"/>
      <c r="E181" s="666"/>
      <c r="F181" s="622"/>
      <c r="G181" s="622"/>
      <c r="H181" s="660"/>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row>
    <row r="182" spans="1:36" ht="23.25" customHeight="1">
      <c r="A182" s="622"/>
      <c r="B182" s="622"/>
      <c r="C182" s="622"/>
      <c r="D182" s="660"/>
      <c r="E182" s="666"/>
      <c r="F182" s="622"/>
      <c r="G182" s="622"/>
      <c r="H182" s="660"/>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row>
    <row r="183" spans="1:36" ht="23.25" customHeight="1">
      <c r="A183" s="622"/>
      <c r="B183" s="622"/>
      <c r="C183" s="622"/>
      <c r="D183" s="660"/>
      <c r="E183" s="666"/>
      <c r="F183" s="622"/>
      <c r="G183" s="622"/>
      <c r="H183" s="660"/>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row>
    <row r="184" spans="1:36" ht="23.25" customHeight="1">
      <c r="A184" s="622"/>
      <c r="B184" s="622"/>
      <c r="C184" s="622"/>
      <c r="D184" s="660"/>
      <c r="E184" s="666"/>
      <c r="F184" s="622"/>
      <c r="G184" s="622"/>
      <c r="H184" s="660"/>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c r="AF184" s="622"/>
      <c r="AG184" s="622"/>
      <c r="AH184" s="622"/>
      <c r="AI184" s="622"/>
      <c r="AJ184" s="622"/>
    </row>
    <row r="185" spans="1:36" ht="23.25" customHeight="1">
      <c r="A185" s="622"/>
      <c r="B185" s="622"/>
      <c r="C185" s="622"/>
      <c r="D185" s="660"/>
      <c r="E185" s="666"/>
      <c r="F185" s="622"/>
      <c r="G185" s="622"/>
      <c r="H185" s="660"/>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F185" s="622"/>
      <c r="AG185" s="622"/>
      <c r="AH185" s="622"/>
      <c r="AI185" s="622"/>
      <c r="AJ185" s="622"/>
    </row>
    <row r="186" spans="1:36" ht="23.25" customHeight="1">
      <c r="A186" s="622"/>
      <c r="B186" s="622"/>
      <c r="C186" s="622"/>
      <c r="D186" s="660"/>
      <c r="E186" s="666"/>
      <c r="F186" s="622"/>
      <c r="G186" s="622"/>
      <c r="H186" s="660"/>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c r="AI186" s="622"/>
      <c r="AJ186" s="622"/>
    </row>
    <row r="187" spans="1:36" ht="23.25" customHeight="1">
      <c r="A187" s="622"/>
      <c r="B187" s="622"/>
      <c r="C187" s="622"/>
      <c r="D187" s="660"/>
      <c r="E187" s="666"/>
      <c r="F187" s="622"/>
      <c r="G187" s="622"/>
      <c r="H187" s="660"/>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c r="AF187" s="622"/>
      <c r="AG187" s="622"/>
      <c r="AH187" s="622"/>
      <c r="AI187" s="622"/>
      <c r="AJ187" s="622"/>
    </row>
    <row r="188" spans="1:36" ht="23.25" customHeight="1">
      <c r="A188" s="622"/>
      <c r="B188" s="622"/>
      <c r="C188" s="622"/>
      <c r="D188" s="660"/>
      <c r="E188" s="666"/>
      <c r="F188" s="622"/>
      <c r="G188" s="622"/>
      <c r="H188" s="660"/>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row>
    <row r="189" spans="1:36" ht="23.25" customHeight="1">
      <c r="A189" s="622"/>
      <c r="B189" s="622"/>
      <c r="C189" s="622"/>
      <c r="D189" s="660"/>
      <c r="E189" s="666"/>
      <c r="F189" s="622"/>
      <c r="G189" s="622"/>
      <c r="H189" s="660"/>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row>
    <row r="190" spans="1:36" ht="23.25" customHeight="1">
      <c r="A190" s="622"/>
      <c r="B190" s="622"/>
      <c r="C190" s="622"/>
      <c r="D190" s="660"/>
      <c r="E190" s="666"/>
      <c r="F190" s="622"/>
      <c r="G190" s="622"/>
      <c r="H190" s="660"/>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row>
    <row r="191" spans="1:36" ht="23.25" customHeight="1">
      <c r="A191" s="622"/>
      <c r="B191" s="622"/>
      <c r="C191" s="622"/>
      <c r="D191" s="660"/>
      <c r="E191" s="666"/>
      <c r="F191" s="622"/>
      <c r="G191" s="622"/>
      <c r="H191" s="660"/>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row>
    <row r="192" spans="1:36" ht="23.25" customHeight="1">
      <c r="A192" s="622"/>
      <c r="B192" s="622"/>
      <c r="C192" s="622"/>
      <c r="D192" s="660"/>
      <c r="E192" s="666"/>
      <c r="F192" s="622"/>
      <c r="G192" s="622"/>
      <c r="H192" s="660"/>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row>
    <row r="193" spans="1:36" ht="23.25" customHeight="1">
      <c r="A193" s="622"/>
      <c r="B193" s="622"/>
      <c r="C193" s="622"/>
      <c r="D193" s="660"/>
      <c r="E193" s="666"/>
      <c r="F193" s="622"/>
      <c r="G193" s="622"/>
      <c r="H193" s="660"/>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c r="AE193" s="622"/>
      <c r="AF193" s="622"/>
      <c r="AG193" s="622"/>
      <c r="AH193" s="622"/>
      <c r="AI193" s="622"/>
      <c r="AJ193" s="622"/>
    </row>
    <row r="194" spans="1:36" ht="23.25" customHeight="1">
      <c r="A194" s="622"/>
      <c r="B194" s="622"/>
      <c r="C194" s="622"/>
      <c r="D194" s="660"/>
      <c r="E194" s="666"/>
      <c r="F194" s="622"/>
      <c r="G194" s="622"/>
      <c r="H194" s="660"/>
      <c r="I194" s="622"/>
      <c r="J194" s="622"/>
      <c r="K194" s="622"/>
      <c r="L194" s="622"/>
      <c r="M194" s="622"/>
      <c r="N194" s="622"/>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row>
    <row r="195" spans="1:36" ht="23.25" customHeight="1">
      <c r="A195" s="622"/>
      <c r="B195" s="622"/>
      <c r="C195" s="622"/>
      <c r="D195" s="660"/>
      <c r="E195" s="666"/>
      <c r="F195" s="622"/>
      <c r="G195" s="622"/>
      <c r="H195" s="660"/>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622"/>
      <c r="AI195" s="622"/>
      <c r="AJ195" s="622"/>
    </row>
    <row r="196" spans="1:36" ht="23.25" customHeight="1">
      <c r="A196" s="622"/>
      <c r="B196" s="622"/>
      <c r="C196" s="622"/>
      <c r="D196" s="660"/>
      <c r="E196" s="666"/>
      <c r="F196" s="622"/>
      <c r="G196" s="622"/>
      <c r="H196" s="660"/>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22"/>
      <c r="AG196" s="622"/>
      <c r="AH196" s="622"/>
      <c r="AI196" s="622"/>
      <c r="AJ196" s="622"/>
    </row>
    <row r="197" spans="1:36" ht="23.25" customHeight="1">
      <c r="A197" s="622"/>
      <c r="B197" s="622"/>
      <c r="C197" s="622"/>
      <c r="D197" s="660"/>
      <c r="E197" s="666"/>
      <c r="F197" s="622"/>
      <c r="G197" s="622"/>
      <c r="H197" s="660"/>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row>
    <row r="198" spans="1:36" ht="23.25" customHeight="1">
      <c r="A198" s="622"/>
      <c r="B198" s="622"/>
      <c r="C198" s="622"/>
      <c r="D198" s="660"/>
      <c r="E198" s="666"/>
      <c r="F198" s="622"/>
      <c r="G198" s="622"/>
      <c r="H198" s="660"/>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row>
    <row r="199" spans="1:36" ht="23.25" customHeight="1">
      <c r="A199" s="622"/>
      <c r="B199" s="622"/>
      <c r="C199" s="622"/>
      <c r="D199" s="660"/>
      <c r="E199" s="666"/>
      <c r="F199" s="622"/>
      <c r="G199" s="622"/>
      <c r="H199" s="660"/>
      <c r="I199" s="622"/>
      <c r="J199" s="622"/>
      <c r="K199" s="622"/>
      <c r="L199" s="622"/>
      <c r="M199" s="622"/>
      <c r="N199" s="622"/>
      <c r="O199" s="622"/>
      <c r="P199" s="622"/>
      <c r="Q199" s="622"/>
      <c r="R199" s="622"/>
      <c r="S199" s="622"/>
      <c r="T199" s="622"/>
      <c r="U199" s="622"/>
      <c r="V199" s="622"/>
      <c r="W199" s="622"/>
      <c r="X199" s="622"/>
      <c r="Y199" s="622"/>
      <c r="Z199" s="622"/>
      <c r="AA199" s="622"/>
      <c r="AB199" s="622"/>
      <c r="AC199" s="622"/>
      <c r="AD199" s="622"/>
      <c r="AE199" s="622"/>
      <c r="AF199" s="622"/>
      <c r="AG199" s="622"/>
      <c r="AH199" s="622"/>
      <c r="AI199" s="622"/>
      <c r="AJ199" s="622"/>
    </row>
    <row r="200" spans="1:36" ht="23.25" customHeight="1">
      <c r="A200" s="622"/>
      <c r="B200" s="622"/>
      <c r="C200" s="622"/>
      <c r="D200" s="660"/>
      <c r="E200" s="666"/>
      <c r="F200" s="622"/>
      <c r="G200" s="622"/>
      <c r="H200" s="660"/>
      <c r="I200" s="622"/>
      <c r="J200" s="622"/>
      <c r="K200" s="622"/>
      <c r="L200" s="622"/>
      <c r="M200" s="622"/>
      <c r="N200" s="622"/>
      <c r="O200" s="622"/>
      <c r="P200" s="622"/>
      <c r="Q200" s="622"/>
      <c r="R200" s="622"/>
      <c r="S200" s="622"/>
      <c r="T200" s="622"/>
      <c r="U200" s="622"/>
      <c r="V200" s="622"/>
      <c r="W200" s="622"/>
      <c r="X200" s="622"/>
      <c r="Y200" s="622"/>
      <c r="Z200" s="622"/>
      <c r="AA200" s="622"/>
      <c r="AB200" s="622"/>
      <c r="AC200" s="622"/>
      <c r="AD200" s="622"/>
      <c r="AE200" s="622"/>
      <c r="AF200" s="622"/>
      <c r="AG200" s="622"/>
      <c r="AH200" s="622"/>
      <c r="AI200" s="622"/>
      <c r="AJ200" s="622"/>
    </row>
    <row r="201" spans="1:36" ht="23.25" customHeight="1">
      <c r="A201" s="622"/>
      <c r="B201" s="622"/>
      <c r="C201" s="622"/>
      <c r="D201" s="660"/>
      <c r="E201" s="666"/>
      <c r="F201" s="622"/>
      <c r="G201" s="622"/>
      <c r="H201" s="660"/>
      <c r="I201" s="622"/>
      <c r="J201" s="622"/>
      <c r="K201" s="622"/>
      <c r="L201" s="622"/>
      <c r="M201" s="622"/>
      <c r="N201" s="622"/>
      <c r="O201" s="622"/>
      <c r="P201" s="622"/>
      <c r="Q201" s="622"/>
      <c r="R201" s="622"/>
      <c r="S201" s="622"/>
      <c r="T201" s="622"/>
      <c r="U201" s="622"/>
      <c r="V201" s="622"/>
      <c r="W201" s="622"/>
      <c r="X201" s="622"/>
      <c r="Y201" s="622"/>
      <c r="Z201" s="622"/>
      <c r="AA201" s="622"/>
      <c r="AB201" s="622"/>
      <c r="AC201" s="622"/>
      <c r="AD201" s="622"/>
      <c r="AE201" s="622"/>
      <c r="AF201" s="622"/>
      <c r="AG201" s="622"/>
      <c r="AH201" s="622"/>
      <c r="AI201" s="622"/>
      <c r="AJ201" s="622"/>
    </row>
    <row r="202" spans="1:36" ht="23.25" customHeight="1">
      <c r="A202" s="622"/>
      <c r="B202" s="622"/>
      <c r="C202" s="622"/>
      <c r="D202" s="660"/>
      <c r="E202" s="666"/>
      <c r="F202" s="622"/>
      <c r="G202" s="622"/>
      <c r="H202" s="660"/>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2"/>
    </row>
    <row r="203" spans="1:36" ht="23.25" customHeight="1">
      <c r="A203" s="622"/>
      <c r="B203" s="622"/>
      <c r="C203" s="622"/>
      <c r="D203" s="660"/>
      <c r="E203" s="666"/>
      <c r="F203" s="622"/>
      <c r="G203" s="622"/>
      <c r="H203" s="660"/>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row>
    <row r="204" spans="1:36" ht="23.25" customHeight="1">
      <c r="A204" s="622"/>
      <c r="B204" s="622"/>
      <c r="C204" s="622"/>
      <c r="D204" s="660"/>
      <c r="E204" s="666"/>
      <c r="F204" s="622"/>
      <c r="G204" s="622"/>
      <c r="H204" s="660"/>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row>
    <row r="205" spans="1:36" ht="23.25" customHeight="1">
      <c r="A205" s="622"/>
      <c r="B205" s="622"/>
      <c r="C205" s="622"/>
      <c r="D205" s="660"/>
      <c r="E205" s="666"/>
      <c r="F205" s="622"/>
      <c r="G205" s="622"/>
      <c r="H205" s="660"/>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row>
    <row r="206" spans="1:36" ht="23.25" customHeight="1">
      <c r="A206" s="622"/>
      <c r="B206" s="622"/>
      <c r="C206" s="622"/>
      <c r="D206" s="660"/>
      <c r="E206" s="666"/>
      <c r="F206" s="622"/>
      <c r="G206" s="622"/>
      <c r="H206" s="660"/>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row>
    <row r="207" spans="1:36" ht="23.25" customHeight="1">
      <c r="A207" s="622"/>
      <c r="B207" s="622"/>
      <c r="C207" s="622"/>
      <c r="D207" s="660"/>
      <c r="E207" s="666"/>
      <c r="F207" s="622"/>
      <c r="G207" s="622"/>
      <c r="H207" s="660"/>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row>
    <row r="208" spans="1:36" ht="23.25" customHeight="1">
      <c r="A208" s="622"/>
      <c r="B208" s="622"/>
      <c r="C208" s="622"/>
      <c r="D208" s="660"/>
      <c r="E208" s="666"/>
      <c r="F208" s="622"/>
      <c r="G208" s="622"/>
      <c r="H208" s="660"/>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row>
    <row r="209" spans="1:36" ht="23.25" customHeight="1">
      <c r="A209" s="622"/>
      <c r="B209" s="622"/>
      <c r="C209" s="622"/>
      <c r="D209" s="660"/>
      <c r="E209" s="666"/>
      <c r="F209" s="622"/>
      <c r="G209" s="622"/>
      <c r="H209" s="660"/>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row>
    <row r="210" spans="1:36" ht="23.25" customHeight="1">
      <c r="A210" s="622"/>
      <c r="B210" s="622"/>
      <c r="C210" s="622"/>
      <c r="D210" s="660"/>
      <c r="E210" s="666"/>
      <c r="F210" s="622"/>
      <c r="G210" s="622"/>
      <c r="H210" s="660"/>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row>
    <row r="211" spans="1:36" ht="23.25" customHeight="1">
      <c r="A211" s="622"/>
      <c r="B211" s="622"/>
      <c r="C211" s="622"/>
      <c r="D211" s="660"/>
      <c r="E211" s="666"/>
      <c r="F211" s="622"/>
      <c r="G211" s="622"/>
      <c r="H211" s="660"/>
      <c r="I211" s="622"/>
      <c r="J211" s="622"/>
      <c r="K211" s="622"/>
      <c r="L211" s="622"/>
      <c r="M211" s="622"/>
      <c r="N211" s="622"/>
      <c r="O211" s="622"/>
      <c r="P211" s="622"/>
      <c r="Q211" s="622"/>
      <c r="R211" s="622"/>
      <c r="S211" s="622"/>
      <c r="T211" s="622"/>
      <c r="U211" s="622"/>
      <c r="V211" s="622"/>
      <c r="W211" s="622"/>
      <c r="X211" s="622"/>
      <c r="Y211" s="622"/>
      <c r="Z211" s="622"/>
      <c r="AA211" s="622"/>
      <c r="AB211" s="622"/>
      <c r="AC211" s="622"/>
      <c r="AD211" s="622"/>
      <c r="AE211" s="622"/>
      <c r="AF211" s="622"/>
      <c r="AG211" s="622"/>
      <c r="AH211" s="622"/>
      <c r="AI211" s="622"/>
      <c r="AJ211" s="622"/>
    </row>
    <row r="212" spans="1:36" ht="23.25" customHeight="1">
      <c r="A212" s="622"/>
      <c r="B212" s="622"/>
      <c r="C212" s="622"/>
      <c r="D212" s="660"/>
      <c r="E212" s="666"/>
      <c r="F212" s="622"/>
      <c r="G212" s="622"/>
      <c r="H212" s="660"/>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row>
    <row r="213" spans="1:36" ht="23.25" customHeight="1">
      <c r="A213" s="622"/>
      <c r="B213" s="622"/>
      <c r="C213" s="622"/>
      <c r="D213" s="660"/>
      <c r="E213" s="666"/>
      <c r="F213" s="622"/>
      <c r="G213" s="622"/>
      <c r="H213" s="660"/>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row>
    <row r="214" spans="1:36" ht="23.25" customHeight="1">
      <c r="A214" s="622"/>
      <c r="B214" s="622"/>
      <c r="C214" s="622"/>
      <c r="D214" s="660"/>
      <c r="E214" s="666"/>
      <c r="F214" s="622"/>
      <c r="G214" s="622"/>
      <c r="H214" s="660"/>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row>
    <row r="215" spans="1:36" ht="23.25" customHeight="1">
      <c r="A215" s="622"/>
      <c r="B215" s="622"/>
      <c r="C215" s="622"/>
      <c r="D215" s="660"/>
      <c r="E215" s="666"/>
      <c r="F215" s="622"/>
      <c r="G215" s="622"/>
      <c r="H215" s="660"/>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row>
    <row r="216" spans="1:36" ht="23.25" customHeight="1">
      <c r="A216" s="622"/>
      <c r="B216" s="622"/>
      <c r="C216" s="622"/>
      <c r="D216" s="660"/>
      <c r="E216" s="666"/>
      <c r="F216" s="622"/>
      <c r="G216" s="622"/>
      <c r="H216" s="660"/>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row>
    <row r="217" spans="1:36" ht="23.25" customHeight="1">
      <c r="A217" s="622"/>
      <c r="B217" s="622"/>
      <c r="C217" s="622"/>
      <c r="D217" s="660"/>
      <c r="E217" s="666"/>
      <c r="F217" s="622"/>
      <c r="G217" s="622"/>
      <c r="H217" s="660"/>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row>
    <row r="218" spans="1:36" ht="23.25" customHeight="1">
      <c r="A218" s="622"/>
      <c r="B218" s="622"/>
      <c r="C218" s="622"/>
      <c r="D218" s="660"/>
      <c r="E218" s="666"/>
      <c r="F218" s="622"/>
      <c r="G218" s="622"/>
      <c r="H218" s="660"/>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row>
    <row r="219" spans="1:36" ht="23.25" customHeight="1">
      <c r="A219" s="622"/>
      <c r="B219" s="622"/>
      <c r="C219" s="622"/>
      <c r="D219" s="660"/>
      <c r="E219" s="666"/>
      <c r="F219" s="622"/>
      <c r="G219" s="622"/>
      <c r="H219" s="660"/>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row>
    <row r="220" spans="1:36" ht="23.25" customHeight="1">
      <c r="A220" s="622"/>
      <c r="B220" s="622"/>
      <c r="C220" s="622"/>
      <c r="D220" s="660"/>
      <c r="E220" s="666"/>
      <c r="F220" s="622"/>
      <c r="G220" s="622"/>
      <c r="H220" s="660"/>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row>
    <row r="221" spans="1:36" ht="23.25" customHeight="1">
      <c r="A221" s="622"/>
      <c r="B221" s="622"/>
      <c r="C221" s="622"/>
      <c r="D221" s="660"/>
      <c r="E221" s="666"/>
      <c r="F221" s="622"/>
      <c r="G221" s="622"/>
      <c r="H221" s="660"/>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row>
    <row r="222" spans="1:36" ht="23.25" customHeight="1">
      <c r="A222" s="622"/>
      <c r="B222" s="622"/>
      <c r="C222" s="622"/>
      <c r="D222" s="660"/>
      <c r="E222" s="666"/>
      <c r="F222" s="622"/>
      <c r="G222" s="622"/>
      <c r="H222" s="660"/>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row>
    <row r="223" spans="1:36" ht="23.25" customHeight="1">
      <c r="A223" s="622"/>
      <c r="B223" s="622"/>
      <c r="C223" s="622"/>
      <c r="D223" s="660"/>
      <c r="E223" s="666"/>
      <c r="F223" s="622"/>
      <c r="G223" s="622"/>
      <c r="H223" s="660"/>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622"/>
      <c r="AE223" s="622"/>
      <c r="AF223" s="622"/>
      <c r="AG223" s="622"/>
      <c r="AH223" s="622"/>
      <c r="AI223" s="622"/>
      <c r="AJ223" s="622"/>
    </row>
    <row r="224" spans="1:36" ht="23.25" customHeight="1">
      <c r="A224" s="622"/>
      <c r="B224" s="622"/>
      <c r="C224" s="622"/>
      <c r="D224" s="660"/>
      <c r="E224" s="666"/>
      <c r="F224" s="622"/>
      <c r="G224" s="622"/>
      <c r="H224" s="660"/>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row>
    <row r="225" spans="1:36" ht="23.25" customHeight="1">
      <c r="A225" s="622"/>
      <c r="B225" s="622"/>
      <c r="C225" s="622"/>
      <c r="D225" s="660"/>
      <c r="E225" s="666"/>
      <c r="F225" s="622"/>
      <c r="G225" s="622"/>
      <c r="H225" s="660"/>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row>
    <row r="226" spans="1:36" ht="23.25" customHeight="1">
      <c r="A226" s="622"/>
      <c r="B226" s="622"/>
      <c r="C226" s="622"/>
      <c r="D226" s="660"/>
      <c r="E226" s="666"/>
      <c r="F226" s="622"/>
      <c r="G226" s="622"/>
      <c r="H226" s="660"/>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row>
    <row r="227" spans="1:36" ht="23.25" customHeight="1">
      <c r="A227" s="622"/>
      <c r="B227" s="622"/>
      <c r="C227" s="622"/>
      <c r="D227" s="660"/>
      <c r="E227" s="666"/>
      <c r="F227" s="622"/>
      <c r="G227" s="622"/>
      <c r="H227" s="660"/>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row>
    <row r="228" spans="1:36" ht="23.25" customHeight="1">
      <c r="A228" s="622"/>
      <c r="B228" s="622"/>
      <c r="C228" s="622"/>
      <c r="D228" s="660"/>
      <c r="E228" s="666"/>
      <c r="F228" s="622"/>
      <c r="G228" s="622"/>
      <c r="H228" s="660"/>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row>
    <row r="229" spans="1:36" ht="23.25" customHeight="1">
      <c r="A229" s="622"/>
      <c r="B229" s="622"/>
      <c r="C229" s="622"/>
      <c r="D229" s="660"/>
      <c r="E229" s="666"/>
      <c r="F229" s="622"/>
      <c r="G229" s="622"/>
      <c r="H229" s="660"/>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row>
    <row r="230" spans="1:36" ht="23.25" customHeight="1">
      <c r="A230" s="622"/>
      <c r="B230" s="622"/>
      <c r="C230" s="622"/>
      <c r="D230" s="660"/>
      <c r="E230" s="666"/>
      <c r="F230" s="622"/>
      <c r="G230" s="622"/>
      <c r="H230" s="660"/>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row>
    <row r="231" spans="1:36" ht="23.25" customHeight="1">
      <c r="A231" s="622"/>
      <c r="B231" s="622"/>
      <c r="C231" s="622"/>
      <c r="D231" s="660"/>
      <c r="E231" s="666"/>
      <c r="F231" s="622"/>
      <c r="G231" s="622"/>
      <c r="H231" s="660"/>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row>
    <row r="232" spans="1:36" ht="23.25" customHeight="1">
      <c r="A232" s="622"/>
      <c r="B232" s="622"/>
      <c r="C232" s="622"/>
      <c r="D232" s="660"/>
      <c r="E232" s="666"/>
      <c r="F232" s="622"/>
      <c r="G232" s="622"/>
      <c r="H232" s="660"/>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row>
    <row r="233" spans="1:36" ht="23.25" customHeight="1">
      <c r="A233" s="622"/>
      <c r="B233" s="622"/>
      <c r="C233" s="622"/>
      <c r="D233" s="660"/>
      <c r="E233" s="666"/>
      <c r="F233" s="622"/>
      <c r="G233" s="622"/>
      <c r="H233" s="660"/>
      <c r="I233" s="622"/>
      <c r="J233" s="622"/>
      <c r="K233" s="622"/>
      <c r="L233" s="622"/>
      <c r="M233" s="622"/>
      <c r="N233" s="622"/>
      <c r="O233" s="622"/>
      <c r="P233" s="622"/>
      <c r="Q233" s="622"/>
      <c r="R233" s="622"/>
      <c r="S233" s="622"/>
      <c r="T233" s="622"/>
      <c r="U233" s="622"/>
      <c r="V233" s="622"/>
      <c r="W233" s="622"/>
      <c r="X233" s="622"/>
      <c r="Y233" s="622"/>
      <c r="Z233" s="622"/>
      <c r="AA233" s="622"/>
      <c r="AB233" s="622"/>
      <c r="AC233" s="622"/>
      <c r="AD233" s="622"/>
      <c r="AE233" s="622"/>
      <c r="AF233" s="622"/>
      <c r="AG233" s="622"/>
      <c r="AH233" s="622"/>
      <c r="AI233" s="622"/>
      <c r="AJ233" s="622"/>
    </row>
    <row r="234" spans="1:36" ht="23.25" customHeight="1">
      <c r="A234" s="622"/>
      <c r="B234" s="622"/>
      <c r="C234" s="622"/>
      <c r="D234" s="660"/>
      <c r="E234" s="666"/>
      <c r="F234" s="622"/>
      <c r="G234" s="622"/>
      <c r="H234" s="660"/>
      <c r="I234" s="622"/>
      <c r="J234" s="622"/>
      <c r="K234" s="622"/>
      <c r="L234" s="622"/>
      <c r="M234" s="622"/>
      <c r="N234" s="622"/>
      <c r="O234" s="622"/>
      <c r="P234" s="622"/>
      <c r="Q234" s="622"/>
      <c r="R234" s="622"/>
      <c r="S234" s="622"/>
      <c r="T234" s="622"/>
      <c r="U234" s="622"/>
      <c r="V234" s="622"/>
      <c r="W234" s="622"/>
      <c r="X234" s="622"/>
      <c r="Y234" s="622"/>
      <c r="Z234" s="622"/>
      <c r="AA234" s="622"/>
      <c r="AB234" s="622"/>
      <c r="AC234" s="622"/>
      <c r="AD234" s="622"/>
      <c r="AE234" s="622"/>
      <c r="AF234" s="622"/>
      <c r="AG234" s="622"/>
      <c r="AH234" s="622"/>
      <c r="AI234" s="622"/>
      <c r="AJ234" s="622"/>
    </row>
    <row r="235" spans="1:36" ht="23.25" customHeight="1">
      <c r="A235" s="622"/>
      <c r="B235" s="622"/>
      <c r="C235" s="622"/>
      <c r="D235" s="660"/>
      <c r="E235" s="666"/>
      <c r="F235" s="622"/>
      <c r="G235" s="622"/>
      <c r="H235" s="660"/>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row>
    <row r="236" spans="1:36" ht="23.25" customHeight="1">
      <c r="A236" s="622"/>
      <c r="B236" s="622"/>
      <c r="C236" s="622"/>
      <c r="D236" s="660"/>
      <c r="E236" s="666"/>
      <c r="F236" s="622"/>
      <c r="G236" s="622"/>
      <c r="H236" s="660"/>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row>
    <row r="237" spans="1:36" ht="23.25" customHeight="1">
      <c r="A237" s="622"/>
      <c r="B237" s="622"/>
      <c r="C237" s="622"/>
      <c r="D237" s="660"/>
      <c r="E237" s="666"/>
      <c r="F237" s="622"/>
      <c r="G237" s="622"/>
      <c r="H237" s="660"/>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row>
    <row r="238" spans="1:36" ht="23.25" customHeight="1">
      <c r="A238" s="622"/>
      <c r="B238" s="622"/>
      <c r="C238" s="622"/>
      <c r="D238" s="660"/>
      <c r="E238" s="666"/>
      <c r="F238" s="622"/>
      <c r="G238" s="622"/>
      <c r="H238" s="660"/>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row>
    <row r="239" spans="1:36" ht="23.25" customHeight="1">
      <c r="A239" s="622"/>
      <c r="B239" s="622"/>
      <c r="C239" s="622"/>
      <c r="D239" s="660"/>
      <c r="E239" s="666"/>
      <c r="F239" s="622"/>
      <c r="G239" s="622"/>
      <c r="H239" s="660"/>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row>
    <row r="240" spans="1:36" ht="23.25" customHeight="1">
      <c r="A240" s="622"/>
      <c r="B240" s="622"/>
      <c r="C240" s="622"/>
      <c r="D240" s="660"/>
      <c r="E240" s="666"/>
      <c r="F240" s="622"/>
      <c r="G240" s="622"/>
      <c r="H240" s="660"/>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row>
    <row r="241" spans="1:36" ht="23.25" customHeight="1">
      <c r="A241" s="622"/>
      <c r="B241" s="622"/>
      <c r="C241" s="622"/>
      <c r="D241" s="660"/>
      <c r="E241" s="666"/>
      <c r="F241" s="622"/>
      <c r="G241" s="622"/>
      <c r="H241" s="660"/>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row>
    <row r="242" spans="1:36" ht="23.25" customHeight="1">
      <c r="A242" s="622"/>
      <c r="B242" s="622"/>
      <c r="C242" s="622"/>
      <c r="D242" s="660"/>
      <c r="E242" s="666"/>
      <c r="F242" s="622"/>
      <c r="G242" s="622"/>
      <c r="H242" s="660"/>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row>
    <row r="243" spans="1:36" ht="23.25" customHeight="1">
      <c r="A243" s="622"/>
      <c r="B243" s="622"/>
      <c r="C243" s="622"/>
      <c r="D243" s="660"/>
      <c r="E243" s="666"/>
      <c r="F243" s="622"/>
      <c r="G243" s="622"/>
      <c r="H243" s="660"/>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row>
    <row r="244" spans="1:36" ht="23.25" customHeight="1">
      <c r="A244" s="622"/>
      <c r="B244" s="622"/>
      <c r="C244" s="622"/>
      <c r="D244" s="660"/>
      <c r="E244" s="666"/>
      <c r="F244" s="622"/>
      <c r="G244" s="622"/>
      <c r="H244" s="660"/>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row>
    <row r="245" spans="1:36" ht="23.25" customHeight="1">
      <c r="A245" s="622"/>
      <c r="B245" s="622"/>
      <c r="C245" s="622"/>
      <c r="D245" s="660"/>
      <c r="E245" s="666"/>
      <c r="F245" s="622"/>
      <c r="G245" s="622"/>
      <c r="H245" s="660"/>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row>
    <row r="246" spans="1:36" ht="23.25" customHeight="1">
      <c r="A246" s="622"/>
      <c r="B246" s="622"/>
      <c r="C246" s="622"/>
      <c r="D246" s="660"/>
      <c r="E246" s="666"/>
      <c r="F246" s="622"/>
      <c r="G246" s="622"/>
      <c r="H246" s="660"/>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row>
    <row r="247" spans="1:36" ht="23.25" customHeight="1">
      <c r="A247" s="622"/>
      <c r="B247" s="622"/>
      <c r="C247" s="622"/>
      <c r="D247" s="660"/>
      <c r="E247" s="666"/>
      <c r="F247" s="622"/>
      <c r="G247" s="622"/>
      <c r="H247" s="660"/>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row>
    <row r="248" spans="1:36" ht="23.25" customHeight="1">
      <c r="A248" s="622"/>
      <c r="B248" s="622"/>
      <c r="C248" s="622"/>
      <c r="D248" s="660"/>
      <c r="E248" s="666"/>
      <c r="F248" s="622"/>
      <c r="G248" s="622"/>
      <c r="H248" s="660"/>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row>
    <row r="249" spans="1:36" ht="23.25" customHeight="1">
      <c r="A249" s="622"/>
      <c r="B249" s="622"/>
      <c r="C249" s="622"/>
      <c r="D249" s="660"/>
      <c r="E249" s="666"/>
      <c r="F249" s="622"/>
      <c r="G249" s="622"/>
      <c r="H249" s="660"/>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row>
    <row r="250" spans="1:36" ht="23.25" customHeight="1">
      <c r="A250" s="622"/>
      <c r="B250" s="622"/>
      <c r="C250" s="622"/>
      <c r="D250" s="660"/>
      <c r="E250" s="666"/>
      <c r="F250" s="622"/>
      <c r="G250" s="622"/>
      <c r="H250" s="660"/>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row>
    <row r="251" spans="1:36" ht="23.25" customHeight="1">
      <c r="A251" s="622"/>
      <c r="B251" s="622"/>
      <c r="C251" s="622"/>
      <c r="D251" s="660"/>
      <c r="E251" s="666"/>
      <c r="F251" s="622"/>
      <c r="G251" s="622"/>
      <c r="H251" s="660"/>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row>
    <row r="252" spans="1:36" ht="23.25" customHeight="1">
      <c r="A252" s="622"/>
      <c r="B252" s="622"/>
      <c r="C252" s="622"/>
      <c r="D252" s="660"/>
      <c r="E252" s="666"/>
      <c r="F252" s="622"/>
      <c r="G252" s="622"/>
      <c r="H252" s="660"/>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row>
    <row r="253" spans="1:36" ht="23.25" customHeight="1">
      <c r="A253" s="622"/>
      <c r="B253" s="622"/>
      <c r="C253" s="622"/>
      <c r="D253" s="660"/>
      <c r="E253" s="666"/>
      <c r="F253" s="622"/>
      <c r="G253" s="622"/>
      <c r="H253" s="660"/>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row>
    <row r="254" spans="1:36" ht="23.25" customHeight="1">
      <c r="A254" s="622"/>
      <c r="B254" s="622"/>
      <c r="C254" s="622"/>
      <c r="D254" s="660"/>
      <c r="E254" s="666"/>
      <c r="F254" s="622"/>
      <c r="G254" s="622"/>
      <c r="H254" s="660"/>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row>
    <row r="255" spans="1:36" ht="23.25" customHeight="1">
      <c r="A255" s="622"/>
      <c r="B255" s="622"/>
      <c r="C255" s="622"/>
      <c r="D255" s="660"/>
      <c r="E255" s="666"/>
      <c r="F255" s="622"/>
      <c r="G255" s="622"/>
      <c r="H255" s="660"/>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row>
    <row r="256" spans="1:36" ht="23.25" customHeight="1">
      <c r="A256" s="622"/>
      <c r="B256" s="622"/>
      <c r="C256" s="622"/>
      <c r="D256" s="660"/>
      <c r="E256" s="666"/>
      <c r="F256" s="622"/>
      <c r="G256" s="622"/>
      <c r="H256" s="660"/>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row>
    <row r="257" spans="1:36" ht="23.25" customHeight="1">
      <c r="A257" s="622"/>
      <c r="B257" s="622"/>
      <c r="C257" s="622"/>
      <c r="D257" s="660"/>
      <c r="E257" s="666"/>
      <c r="F257" s="622"/>
      <c r="G257" s="622"/>
      <c r="H257" s="660"/>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row>
    <row r="258" spans="1:36" ht="23.25" customHeight="1">
      <c r="A258" s="622"/>
      <c r="B258" s="622"/>
      <c r="C258" s="622"/>
      <c r="D258" s="660"/>
      <c r="E258" s="666"/>
      <c r="F258" s="622"/>
      <c r="G258" s="622"/>
      <c r="H258" s="660"/>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row>
    <row r="259" spans="1:36" ht="23.25" customHeight="1">
      <c r="A259" s="622"/>
      <c r="B259" s="622"/>
      <c r="C259" s="622"/>
      <c r="D259" s="660"/>
      <c r="E259" s="666"/>
      <c r="F259" s="622"/>
      <c r="G259" s="622"/>
      <c r="H259" s="660"/>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row>
    <row r="260" spans="1:36" ht="23.25" customHeight="1">
      <c r="A260" s="622"/>
      <c r="B260" s="622"/>
      <c r="C260" s="622"/>
      <c r="D260" s="660"/>
      <c r="E260" s="666"/>
      <c r="F260" s="622"/>
      <c r="G260" s="622"/>
      <c r="H260" s="660"/>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row>
    <row r="261" spans="1:36" ht="23.25" customHeight="1">
      <c r="A261" s="622"/>
      <c r="B261" s="622"/>
      <c r="C261" s="622"/>
      <c r="D261" s="660"/>
      <c r="E261" s="666"/>
      <c r="F261" s="622"/>
      <c r="G261" s="622"/>
      <c r="H261" s="660"/>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row>
    <row r="262" spans="1:36" ht="23.25" customHeight="1">
      <c r="A262" s="622"/>
      <c r="B262" s="622"/>
      <c r="C262" s="622"/>
      <c r="D262" s="660"/>
      <c r="E262" s="666"/>
      <c r="F262" s="622"/>
      <c r="G262" s="622"/>
      <c r="H262" s="660"/>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row>
    <row r="263" spans="1:36" ht="23.25" customHeight="1">
      <c r="A263" s="622"/>
      <c r="B263" s="622"/>
      <c r="C263" s="622"/>
      <c r="D263" s="660"/>
      <c r="E263" s="666"/>
      <c r="F263" s="622"/>
      <c r="G263" s="622"/>
      <c r="H263" s="660"/>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row>
    <row r="264" spans="1:36" ht="23.25" customHeight="1">
      <c r="A264" s="622"/>
      <c r="B264" s="622"/>
      <c r="C264" s="622"/>
      <c r="D264" s="660"/>
      <c r="E264" s="666"/>
      <c r="F264" s="622"/>
      <c r="G264" s="622"/>
      <c r="H264" s="660"/>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row>
    <row r="265" spans="1:36" ht="23.25" customHeight="1">
      <c r="A265" s="622"/>
      <c r="B265" s="622"/>
      <c r="C265" s="622"/>
      <c r="D265" s="660"/>
      <c r="E265" s="666"/>
      <c r="F265" s="622"/>
      <c r="G265" s="622"/>
      <c r="H265" s="660"/>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2"/>
      <c r="AI265" s="622"/>
      <c r="AJ265" s="622"/>
    </row>
    <row r="266" spans="1:36" ht="23.25" customHeight="1">
      <c r="A266" s="622"/>
      <c r="B266" s="622"/>
      <c r="C266" s="622"/>
      <c r="D266" s="660"/>
      <c r="E266" s="666"/>
      <c r="F266" s="622"/>
      <c r="G266" s="622"/>
      <c r="H266" s="660"/>
      <c r="I266" s="622"/>
      <c r="J266" s="622"/>
      <c r="K266" s="622"/>
      <c r="L266" s="622"/>
      <c r="M266" s="622"/>
      <c r="N266" s="622"/>
      <c r="O266" s="622"/>
      <c r="P266" s="622"/>
      <c r="Q266" s="622"/>
      <c r="R266" s="622"/>
      <c r="S266" s="622"/>
      <c r="T266" s="622"/>
      <c r="U266" s="622"/>
      <c r="V266" s="622"/>
      <c r="W266" s="622"/>
      <c r="X266" s="622"/>
      <c r="Y266" s="622"/>
      <c r="Z266" s="622"/>
      <c r="AA266" s="622"/>
      <c r="AB266" s="622"/>
      <c r="AC266" s="622"/>
      <c r="AD266" s="622"/>
      <c r="AE266" s="622"/>
      <c r="AF266" s="622"/>
      <c r="AG266" s="622"/>
      <c r="AH266" s="622"/>
      <c r="AI266" s="622"/>
      <c r="AJ266" s="622"/>
    </row>
    <row r="267" spans="1:36" ht="23.25" customHeight="1">
      <c r="A267" s="622"/>
      <c r="B267" s="622"/>
      <c r="C267" s="622"/>
      <c r="D267" s="660"/>
      <c r="E267" s="666"/>
      <c r="F267" s="622"/>
      <c r="G267" s="622"/>
      <c r="H267" s="660"/>
      <c r="I267" s="622"/>
      <c r="J267" s="622"/>
      <c r="K267" s="622"/>
      <c r="L267" s="622"/>
      <c r="M267" s="622"/>
      <c r="N267" s="622"/>
      <c r="O267" s="622"/>
      <c r="P267" s="622"/>
      <c r="Q267" s="622"/>
      <c r="R267" s="622"/>
      <c r="S267" s="622"/>
      <c r="T267" s="622"/>
      <c r="U267" s="622"/>
      <c r="V267" s="622"/>
      <c r="W267" s="622"/>
      <c r="X267" s="622"/>
      <c r="Y267" s="622"/>
      <c r="Z267" s="622"/>
      <c r="AA267" s="622"/>
      <c r="AB267" s="622"/>
      <c r="AC267" s="622"/>
      <c r="AD267" s="622"/>
      <c r="AE267" s="622"/>
      <c r="AF267" s="622"/>
      <c r="AG267" s="622"/>
      <c r="AH267" s="622"/>
      <c r="AI267" s="622"/>
      <c r="AJ267" s="622"/>
    </row>
    <row r="268" spans="1:36" ht="23.25" customHeight="1">
      <c r="A268" s="622"/>
      <c r="B268" s="622"/>
      <c r="C268" s="622"/>
      <c r="D268" s="660"/>
      <c r="E268" s="666"/>
      <c r="F268" s="622"/>
      <c r="G268" s="622"/>
      <c r="H268" s="660"/>
      <c r="I268" s="622"/>
      <c r="J268" s="622"/>
      <c r="K268" s="622"/>
      <c r="L268" s="622"/>
      <c r="M268" s="622"/>
      <c r="N268" s="622"/>
      <c r="O268" s="622"/>
      <c r="P268" s="622"/>
      <c r="Q268" s="622"/>
      <c r="R268" s="622"/>
      <c r="S268" s="622"/>
      <c r="T268" s="622"/>
      <c r="U268" s="622"/>
      <c r="V268" s="622"/>
      <c r="W268" s="622"/>
      <c r="X268" s="622"/>
      <c r="Y268" s="622"/>
      <c r="Z268" s="622"/>
      <c r="AA268" s="622"/>
      <c r="AB268" s="622"/>
      <c r="AC268" s="622"/>
      <c r="AD268" s="622"/>
      <c r="AE268" s="622"/>
      <c r="AF268" s="622"/>
      <c r="AG268" s="622"/>
      <c r="AH268" s="622"/>
      <c r="AI268" s="622"/>
      <c r="AJ268" s="622"/>
    </row>
    <row r="269" spans="1:36" ht="23.25" customHeight="1">
      <c r="A269" s="622"/>
      <c r="B269" s="622"/>
      <c r="C269" s="622"/>
      <c r="D269" s="660"/>
      <c r="E269" s="666"/>
      <c r="F269" s="622"/>
      <c r="G269" s="622"/>
      <c r="H269" s="660"/>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row>
    <row r="270" spans="1:36" ht="23.25" customHeight="1">
      <c r="A270" s="622"/>
      <c r="B270" s="622"/>
      <c r="C270" s="622"/>
      <c r="D270" s="660"/>
      <c r="E270" s="666"/>
      <c r="F270" s="622"/>
      <c r="G270" s="622"/>
      <c r="H270" s="660"/>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row>
    <row r="271" spans="1:36" ht="23.25" customHeight="1">
      <c r="A271" s="622"/>
      <c r="B271" s="622"/>
      <c r="C271" s="622"/>
      <c r="D271" s="660"/>
      <c r="E271" s="666"/>
      <c r="F271" s="622"/>
      <c r="G271" s="622"/>
      <c r="H271" s="660"/>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row>
    <row r="272" spans="1:36" ht="23.25" customHeight="1">
      <c r="A272" s="622"/>
      <c r="B272" s="622"/>
      <c r="C272" s="622"/>
      <c r="D272" s="660"/>
      <c r="E272" s="666"/>
      <c r="F272" s="622"/>
      <c r="G272" s="622"/>
      <c r="H272" s="660"/>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row>
    <row r="273" spans="1:36" ht="23.25" customHeight="1">
      <c r="A273" s="622"/>
      <c r="B273" s="622"/>
      <c r="C273" s="622"/>
      <c r="D273" s="660"/>
      <c r="E273" s="666"/>
      <c r="F273" s="622"/>
      <c r="G273" s="622"/>
      <c r="H273" s="660"/>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row>
    <row r="274" spans="1:36" ht="23.25" customHeight="1">
      <c r="A274" s="622"/>
      <c r="B274" s="622"/>
      <c r="C274" s="622"/>
      <c r="D274" s="660"/>
      <c r="E274" s="666"/>
      <c r="F274" s="622"/>
      <c r="G274" s="622"/>
      <c r="H274" s="660"/>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row>
    <row r="275" spans="1:36" ht="23.25" customHeight="1">
      <c r="A275" s="622"/>
      <c r="B275" s="622"/>
      <c r="C275" s="622"/>
      <c r="D275" s="660"/>
      <c r="E275" s="666"/>
      <c r="F275" s="622"/>
      <c r="G275" s="622"/>
      <c r="H275" s="660"/>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row>
    <row r="276" spans="1:36" ht="23.25" customHeight="1">
      <c r="A276" s="622"/>
      <c r="B276" s="622"/>
      <c r="C276" s="622"/>
      <c r="D276" s="660"/>
      <c r="E276" s="666"/>
      <c r="F276" s="622"/>
      <c r="G276" s="622"/>
      <c r="H276" s="660"/>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row>
    <row r="277" spans="1:36" ht="23.25" customHeight="1">
      <c r="A277" s="622"/>
      <c r="B277" s="622"/>
      <c r="C277" s="622"/>
      <c r="D277" s="660"/>
      <c r="E277" s="666"/>
      <c r="F277" s="622"/>
      <c r="G277" s="622"/>
      <c r="H277" s="660"/>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row>
    <row r="278" spans="1:36" ht="23.25" customHeight="1">
      <c r="A278" s="622"/>
      <c r="B278" s="622"/>
      <c r="C278" s="622"/>
      <c r="D278" s="660"/>
      <c r="E278" s="666"/>
      <c r="F278" s="622"/>
      <c r="G278" s="622"/>
      <c r="H278" s="660"/>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row>
    <row r="279" spans="1:36" ht="23.25" customHeight="1">
      <c r="A279" s="622"/>
      <c r="B279" s="622"/>
      <c r="C279" s="622"/>
      <c r="D279" s="660"/>
      <c r="E279" s="666"/>
      <c r="F279" s="622"/>
      <c r="G279" s="622"/>
      <c r="H279" s="660"/>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row>
    <row r="280" spans="1:36" ht="23.25" customHeight="1">
      <c r="A280" s="622"/>
      <c r="B280" s="622"/>
      <c r="C280" s="622"/>
      <c r="D280" s="660"/>
      <c r="E280" s="666"/>
      <c r="F280" s="622"/>
      <c r="G280" s="622"/>
      <c r="H280" s="660"/>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row>
    <row r="281" spans="1:36" ht="23.25" customHeight="1">
      <c r="A281" s="622"/>
      <c r="B281" s="622"/>
      <c r="C281" s="622"/>
      <c r="D281" s="660"/>
      <c r="E281" s="666"/>
      <c r="F281" s="622"/>
      <c r="G281" s="622"/>
      <c r="H281" s="660"/>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row>
    <row r="282" spans="1:36" ht="23.25" customHeight="1">
      <c r="A282" s="622"/>
      <c r="B282" s="622"/>
      <c r="C282" s="622"/>
      <c r="D282" s="660"/>
      <c r="E282" s="666"/>
      <c r="F282" s="622"/>
      <c r="G282" s="622"/>
      <c r="H282" s="660"/>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row>
    <row r="283" spans="1:36" ht="23.25" customHeight="1">
      <c r="A283" s="622"/>
      <c r="B283" s="622"/>
      <c r="C283" s="622"/>
      <c r="D283" s="660"/>
      <c r="E283" s="666"/>
      <c r="F283" s="622"/>
      <c r="G283" s="622"/>
      <c r="H283" s="660"/>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row>
    <row r="284" spans="1:36" ht="23.25" customHeight="1">
      <c r="A284" s="622"/>
      <c r="B284" s="622"/>
      <c r="C284" s="622"/>
      <c r="D284" s="660"/>
      <c r="E284" s="666"/>
      <c r="F284" s="622"/>
      <c r="G284" s="622"/>
      <c r="H284" s="660"/>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row>
    <row r="285" spans="1:36" ht="23.25" customHeight="1">
      <c r="A285" s="622"/>
      <c r="B285" s="622"/>
      <c r="C285" s="622"/>
      <c r="D285" s="660"/>
      <c r="E285" s="666"/>
      <c r="F285" s="622"/>
      <c r="G285" s="622"/>
      <c r="H285" s="660"/>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row>
    <row r="286" spans="1:36" ht="23.25" customHeight="1">
      <c r="A286" s="622"/>
      <c r="B286" s="622"/>
      <c r="C286" s="622"/>
      <c r="D286" s="660"/>
      <c r="E286" s="666"/>
      <c r="F286" s="622"/>
      <c r="G286" s="622"/>
      <c r="H286" s="660"/>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row>
    <row r="287" spans="1:36" ht="23.25" customHeight="1">
      <c r="A287" s="622"/>
      <c r="B287" s="622"/>
      <c r="C287" s="622"/>
      <c r="D287" s="660"/>
      <c r="E287" s="666"/>
      <c r="F287" s="622"/>
      <c r="G287" s="622"/>
      <c r="H287" s="660"/>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row>
    <row r="288" spans="1:36" ht="23.25" customHeight="1">
      <c r="A288" s="622"/>
      <c r="B288" s="622"/>
      <c r="C288" s="622"/>
      <c r="D288" s="660"/>
      <c r="E288" s="666"/>
      <c r="F288" s="622"/>
      <c r="G288" s="622"/>
      <c r="H288" s="660"/>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row>
    <row r="289" spans="1:36" ht="23.25" customHeight="1">
      <c r="A289" s="622"/>
      <c r="B289" s="622"/>
      <c r="C289" s="622"/>
      <c r="D289" s="660"/>
      <c r="E289" s="666"/>
      <c r="F289" s="622"/>
      <c r="G289" s="622"/>
      <c r="H289" s="660"/>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row>
    <row r="290" spans="1:36" ht="23.25" customHeight="1">
      <c r="A290" s="622"/>
      <c r="B290" s="622"/>
      <c r="C290" s="622"/>
      <c r="D290" s="660"/>
      <c r="E290" s="666"/>
      <c r="F290" s="622"/>
      <c r="G290" s="622"/>
      <c r="H290" s="660"/>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row>
    <row r="291" spans="1:36" ht="23.25" customHeight="1">
      <c r="A291" s="622"/>
      <c r="B291" s="622"/>
      <c r="C291" s="622"/>
      <c r="D291" s="660"/>
      <c r="E291" s="666"/>
      <c r="F291" s="622"/>
      <c r="G291" s="622"/>
      <c r="H291" s="660"/>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row>
    <row r="292" spans="1:36" ht="23.25" customHeight="1">
      <c r="A292" s="622"/>
      <c r="B292" s="622"/>
      <c r="C292" s="622"/>
      <c r="D292" s="660"/>
      <c r="E292" s="666"/>
      <c r="F292" s="622"/>
      <c r="G292" s="622"/>
      <c r="H292" s="660"/>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row>
    <row r="293" spans="1:36" ht="23.25" customHeight="1">
      <c r="A293" s="622"/>
      <c r="B293" s="622"/>
      <c r="C293" s="622"/>
      <c r="D293" s="660"/>
      <c r="E293" s="666"/>
      <c r="F293" s="622"/>
      <c r="G293" s="622"/>
      <c r="H293" s="660"/>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row>
    <row r="294" spans="1:36" ht="23.25" customHeight="1">
      <c r="A294" s="622"/>
      <c r="B294" s="622"/>
      <c r="C294" s="622"/>
      <c r="D294" s="660"/>
      <c r="E294" s="666"/>
      <c r="F294" s="622"/>
      <c r="G294" s="622"/>
      <c r="H294" s="660"/>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row>
    <row r="295" spans="1:36" ht="23.25" customHeight="1">
      <c r="A295" s="622"/>
      <c r="B295" s="622"/>
      <c r="C295" s="622"/>
      <c r="D295" s="660"/>
      <c r="E295" s="666"/>
      <c r="F295" s="622"/>
      <c r="G295" s="622"/>
      <c r="H295" s="660"/>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row>
    <row r="296" spans="1:36" ht="23.25" customHeight="1">
      <c r="A296" s="622"/>
      <c r="B296" s="622"/>
      <c r="C296" s="622"/>
      <c r="D296" s="660"/>
      <c r="E296" s="666"/>
      <c r="F296" s="622"/>
      <c r="G296" s="622"/>
      <c r="H296" s="660"/>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row>
    <row r="297" spans="1:36" ht="23.25" customHeight="1">
      <c r="A297" s="622"/>
      <c r="B297" s="622"/>
      <c r="C297" s="622"/>
      <c r="D297" s="660"/>
      <c r="E297" s="666"/>
      <c r="F297" s="622"/>
      <c r="G297" s="622"/>
      <c r="H297" s="660"/>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row>
    <row r="298" spans="1:36" ht="23.25" customHeight="1">
      <c r="A298" s="622"/>
      <c r="B298" s="622"/>
      <c r="C298" s="622"/>
      <c r="D298" s="660"/>
      <c r="E298" s="666"/>
      <c r="F298" s="622"/>
      <c r="G298" s="622"/>
      <c r="H298" s="660"/>
      <c r="I298" s="622"/>
      <c r="J298" s="622"/>
      <c r="K298" s="622"/>
      <c r="L298" s="622"/>
      <c r="M298" s="622"/>
      <c r="N298" s="622"/>
      <c r="O298" s="622"/>
      <c r="P298" s="622"/>
      <c r="Q298" s="622"/>
      <c r="R298" s="622"/>
      <c r="S298" s="622"/>
      <c r="T298" s="622"/>
      <c r="U298" s="622"/>
      <c r="V298" s="622"/>
      <c r="W298" s="622"/>
      <c r="X298" s="622"/>
      <c r="Y298" s="622"/>
      <c r="Z298" s="622"/>
      <c r="AA298" s="622"/>
      <c r="AB298" s="622"/>
      <c r="AC298" s="622"/>
      <c r="AD298" s="622"/>
      <c r="AE298" s="622"/>
      <c r="AF298" s="622"/>
      <c r="AG298" s="622"/>
      <c r="AH298" s="622"/>
      <c r="AI298" s="622"/>
      <c r="AJ298" s="622"/>
    </row>
    <row r="299" spans="1:36" ht="23.25" customHeight="1">
      <c r="A299" s="622"/>
      <c r="B299" s="622"/>
      <c r="C299" s="622"/>
      <c r="D299" s="660"/>
      <c r="E299" s="666"/>
      <c r="F299" s="622"/>
      <c r="G299" s="622"/>
      <c r="H299" s="660"/>
      <c r="I299" s="622"/>
      <c r="J299" s="622"/>
      <c r="K299" s="622"/>
      <c r="L299" s="622"/>
      <c r="M299" s="622"/>
      <c r="N299" s="622"/>
      <c r="O299" s="622"/>
      <c r="P299" s="622"/>
      <c r="Q299" s="622"/>
      <c r="R299" s="622"/>
      <c r="S299" s="622"/>
      <c r="T299" s="622"/>
      <c r="U299" s="622"/>
      <c r="V299" s="622"/>
      <c r="W299" s="622"/>
      <c r="X299" s="622"/>
      <c r="Y299" s="622"/>
      <c r="Z299" s="622"/>
      <c r="AA299" s="622"/>
      <c r="AB299" s="622"/>
      <c r="AC299" s="622"/>
      <c r="AD299" s="622"/>
      <c r="AE299" s="622"/>
      <c r="AF299" s="622"/>
      <c r="AG299" s="622"/>
      <c r="AH299" s="622"/>
      <c r="AI299" s="622"/>
      <c r="AJ299" s="622"/>
    </row>
    <row r="300" spans="1:36" ht="23.25" customHeight="1">
      <c r="A300" s="622"/>
      <c r="B300" s="622"/>
      <c r="C300" s="622"/>
      <c r="D300" s="660"/>
      <c r="E300" s="666"/>
      <c r="F300" s="622"/>
      <c r="G300" s="622"/>
      <c r="H300" s="660"/>
      <c r="I300" s="622"/>
      <c r="J300" s="622"/>
      <c r="K300" s="622"/>
      <c r="L300" s="622"/>
      <c r="M300" s="622"/>
      <c r="N300" s="622"/>
      <c r="O300" s="622"/>
      <c r="P300" s="622"/>
      <c r="Q300" s="622"/>
      <c r="R300" s="622"/>
      <c r="S300" s="622"/>
      <c r="T300" s="622"/>
      <c r="U300" s="622"/>
      <c r="V300" s="622"/>
      <c r="W300" s="622"/>
      <c r="X300" s="622"/>
      <c r="Y300" s="622"/>
      <c r="Z300" s="622"/>
      <c r="AA300" s="622"/>
      <c r="AB300" s="622"/>
      <c r="AC300" s="622"/>
      <c r="AD300" s="622"/>
      <c r="AE300" s="622"/>
      <c r="AF300" s="622"/>
      <c r="AG300" s="622"/>
      <c r="AH300" s="622"/>
      <c r="AI300" s="622"/>
      <c r="AJ300" s="622"/>
    </row>
    <row r="301" spans="1:36" ht="23.25" customHeight="1">
      <c r="A301" s="622"/>
      <c r="B301" s="622"/>
      <c r="C301" s="622"/>
      <c r="D301" s="660"/>
      <c r="E301" s="666"/>
      <c r="F301" s="622"/>
      <c r="G301" s="622"/>
      <c r="H301" s="660"/>
      <c r="I301" s="622"/>
      <c r="J301" s="622"/>
      <c r="K301" s="622"/>
      <c r="L301" s="622"/>
      <c r="M301" s="622"/>
      <c r="N301" s="622"/>
      <c r="O301" s="622"/>
      <c r="P301" s="622"/>
      <c r="Q301" s="622"/>
      <c r="R301" s="622"/>
      <c r="S301" s="622"/>
      <c r="T301" s="622"/>
      <c r="U301" s="622"/>
      <c r="V301" s="622"/>
      <c r="W301" s="622"/>
      <c r="X301" s="622"/>
      <c r="Y301" s="622"/>
      <c r="Z301" s="622"/>
      <c r="AA301" s="622"/>
      <c r="AB301" s="622"/>
      <c r="AC301" s="622"/>
      <c r="AD301" s="622"/>
      <c r="AE301" s="622"/>
      <c r="AF301" s="622"/>
      <c r="AG301" s="622"/>
      <c r="AH301" s="622"/>
      <c r="AI301" s="622"/>
      <c r="AJ301" s="622"/>
    </row>
    <row r="302" spans="1:36" ht="23.25" customHeight="1">
      <c r="A302" s="622"/>
      <c r="B302" s="622"/>
      <c r="C302" s="622"/>
      <c r="D302" s="660"/>
      <c r="E302" s="666"/>
      <c r="F302" s="622"/>
      <c r="G302" s="622"/>
      <c r="H302" s="660"/>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row>
    <row r="303" spans="1:36" ht="23.25" customHeight="1">
      <c r="A303" s="622"/>
      <c r="B303" s="622"/>
      <c r="C303" s="622"/>
      <c r="D303" s="660"/>
      <c r="E303" s="666"/>
      <c r="F303" s="622"/>
      <c r="G303" s="622"/>
      <c r="H303" s="660"/>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row>
    <row r="304" spans="1:36" ht="23.25" customHeight="1">
      <c r="A304" s="622"/>
      <c r="B304" s="622"/>
      <c r="C304" s="622"/>
      <c r="D304" s="660"/>
      <c r="E304" s="666"/>
      <c r="F304" s="622"/>
      <c r="G304" s="622"/>
      <c r="H304" s="660"/>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row>
    <row r="305" spans="1:36" ht="23.25" customHeight="1">
      <c r="A305" s="622"/>
      <c r="B305" s="622"/>
      <c r="C305" s="622"/>
      <c r="D305" s="660"/>
      <c r="E305" s="666"/>
      <c r="F305" s="622"/>
      <c r="G305" s="622"/>
      <c r="H305" s="660"/>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row>
    <row r="306" spans="1:36" ht="23.25" customHeight="1">
      <c r="A306" s="622"/>
      <c r="B306" s="622"/>
      <c r="C306" s="622"/>
      <c r="D306" s="660"/>
      <c r="E306" s="666"/>
      <c r="F306" s="622"/>
      <c r="G306" s="622"/>
      <c r="H306" s="660"/>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row>
    <row r="307" spans="1:36" ht="23.25" customHeight="1">
      <c r="A307" s="622"/>
      <c r="B307" s="622"/>
      <c r="C307" s="622"/>
      <c r="D307" s="660"/>
      <c r="E307" s="666"/>
      <c r="F307" s="622"/>
      <c r="G307" s="622"/>
      <c r="H307" s="660"/>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row>
    <row r="308" spans="1:36" ht="23.25" customHeight="1">
      <c r="A308" s="622"/>
      <c r="B308" s="622"/>
      <c r="C308" s="622"/>
      <c r="D308" s="660"/>
      <c r="E308" s="666"/>
      <c r="F308" s="622"/>
      <c r="G308" s="622"/>
      <c r="H308" s="660"/>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row>
    <row r="309" spans="1:36" ht="23.25" customHeight="1">
      <c r="A309" s="622"/>
      <c r="B309" s="622"/>
      <c r="C309" s="622"/>
      <c r="D309" s="660"/>
      <c r="E309" s="666"/>
      <c r="F309" s="622"/>
      <c r="G309" s="622"/>
      <c r="H309" s="660"/>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row>
    <row r="310" spans="1:36" ht="23.25" customHeight="1">
      <c r="A310" s="622"/>
      <c r="B310" s="622"/>
      <c r="C310" s="622"/>
      <c r="D310" s="660"/>
      <c r="E310" s="666"/>
      <c r="F310" s="622"/>
      <c r="G310" s="622"/>
      <c r="H310" s="660"/>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row>
    <row r="311" spans="1:36" ht="23.25" customHeight="1">
      <c r="A311" s="622"/>
      <c r="B311" s="622"/>
      <c r="C311" s="622"/>
      <c r="D311" s="660"/>
      <c r="E311" s="666"/>
      <c r="F311" s="622"/>
      <c r="G311" s="622"/>
      <c r="H311" s="660"/>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row>
    <row r="312" spans="1:36" ht="23.25" customHeight="1">
      <c r="A312" s="622"/>
      <c r="B312" s="622"/>
      <c r="C312" s="622"/>
      <c r="D312" s="660"/>
      <c r="E312" s="666"/>
      <c r="F312" s="622"/>
      <c r="G312" s="622"/>
      <c r="H312" s="660"/>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row>
    <row r="313" spans="1:36" ht="23.25" customHeight="1">
      <c r="A313" s="622"/>
      <c r="B313" s="622"/>
      <c r="C313" s="622"/>
      <c r="D313" s="660"/>
      <c r="E313" s="666"/>
      <c r="F313" s="622"/>
      <c r="G313" s="622"/>
      <c r="H313" s="660"/>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row>
    <row r="314" spans="1:36" ht="23.25" customHeight="1">
      <c r="A314" s="622"/>
      <c r="B314" s="622"/>
      <c r="C314" s="622"/>
      <c r="D314" s="660"/>
      <c r="E314" s="666"/>
      <c r="F314" s="622"/>
      <c r="G314" s="622"/>
      <c r="H314" s="660"/>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row>
    <row r="315" spans="1:36" ht="23.25" customHeight="1">
      <c r="A315" s="622"/>
      <c r="B315" s="622"/>
      <c r="C315" s="622"/>
      <c r="D315" s="660"/>
      <c r="E315" s="666"/>
      <c r="F315" s="622"/>
      <c r="G315" s="622"/>
      <c r="H315" s="660"/>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row>
    <row r="316" spans="1:36" ht="23.25" customHeight="1">
      <c r="A316" s="622"/>
      <c r="B316" s="622"/>
      <c r="C316" s="622"/>
      <c r="D316" s="660"/>
      <c r="E316" s="666"/>
      <c r="F316" s="622"/>
      <c r="G316" s="622"/>
      <c r="H316" s="660"/>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row>
    <row r="317" spans="1:36" ht="23.25" customHeight="1">
      <c r="A317" s="622"/>
      <c r="B317" s="622"/>
      <c r="C317" s="622"/>
      <c r="D317" s="660"/>
      <c r="E317" s="666"/>
      <c r="F317" s="622"/>
      <c r="G317" s="622"/>
      <c r="H317" s="660"/>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row>
    <row r="318" spans="1:36" ht="23.25" customHeight="1">
      <c r="A318" s="622"/>
      <c r="B318" s="622"/>
      <c r="C318" s="622"/>
      <c r="D318" s="660"/>
      <c r="E318" s="666"/>
      <c r="F318" s="622"/>
      <c r="G318" s="622"/>
      <c r="H318" s="660"/>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row>
    <row r="319" spans="1:36" ht="23.25" customHeight="1">
      <c r="A319" s="622"/>
      <c r="B319" s="622"/>
      <c r="C319" s="622"/>
      <c r="D319" s="660"/>
      <c r="E319" s="666"/>
      <c r="F319" s="622"/>
      <c r="G319" s="622"/>
      <c r="H319" s="660"/>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row>
    <row r="320" spans="1:36" ht="23.25" customHeight="1">
      <c r="A320" s="622"/>
      <c r="B320" s="622"/>
      <c r="C320" s="622"/>
      <c r="D320" s="660"/>
      <c r="E320" s="666"/>
      <c r="F320" s="622"/>
      <c r="G320" s="622"/>
      <c r="H320" s="660"/>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row>
    <row r="321" spans="1:36" ht="23.25" customHeight="1">
      <c r="A321" s="622"/>
      <c r="B321" s="622"/>
      <c r="C321" s="622"/>
      <c r="D321" s="660"/>
      <c r="E321" s="666"/>
      <c r="F321" s="622"/>
      <c r="G321" s="622"/>
      <c r="H321" s="660"/>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row>
    <row r="322" spans="1:36" ht="23.25" customHeight="1">
      <c r="A322" s="622"/>
      <c r="B322" s="622"/>
      <c r="C322" s="622"/>
      <c r="D322" s="660"/>
      <c r="E322" s="666"/>
      <c r="F322" s="622"/>
      <c r="G322" s="622"/>
      <c r="H322" s="660"/>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row>
    <row r="323" spans="1:36" ht="23.25" customHeight="1">
      <c r="A323" s="622"/>
      <c r="B323" s="622"/>
      <c r="C323" s="622"/>
      <c r="D323" s="660"/>
      <c r="E323" s="666"/>
      <c r="F323" s="622"/>
      <c r="G323" s="622"/>
      <c r="H323" s="660"/>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row>
    <row r="324" spans="1:36" ht="23.25" customHeight="1">
      <c r="A324" s="622"/>
      <c r="B324" s="622"/>
      <c r="C324" s="622"/>
      <c r="D324" s="660"/>
      <c r="E324" s="666"/>
      <c r="F324" s="622"/>
      <c r="G324" s="622"/>
      <c r="H324" s="660"/>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row>
    <row r="325" spans="1:36" ht="23.25" customHeight="1">
      <c r="A325" s="622"/>
      <c r="B325" s="622"/>
      <c r="C325" s="622"/>
      <c r="D325" s="660"/>
      <c r="E325" s="666"/>
      <c r="F325" s="622"/>
      <c r="G325" s="622"/>
      <c r="H325" s="660"/>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row>
    <row r="326" spans="1:36" ht="23.25" customHeight="1">
      <c r="A326" s="622"/>
      <c r="B326" s="622"/>
      <c r="C326" s="622"/>
      <c r="D326" s="660"/>
      <c r="E326" s="666"/>
      <c r="F326" s="622"/>
      <c r="G326" s="622"/>
      <c r="H326" s="660"/>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row>
    <row r="327" spans="1:36" ht="23.25" customHeight="1">
      <c r="A327" s="622"/>
      <c r="B327" s="622"/>
      <c r="C327" s="622"/>
      <c r="D327" s="660"/>
      <c r="E327" s="666"/>
      <c r="F327" s="622"/>
      <c r="G327" s="622"/>
      <c r="H327" s="660"/>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row>
    <row r="328" spans="1:36" ht="23.25" customHeight="1">
      <c r="A328" s="622"/>
      <c r="B328" s="622"/>
      <c r="C328" s="622"/>
      <c r="D328" s="660"/>
      <c r="E328" s="666"/>
      <c r="F328" s="622"/>
      <c r="G328" s="622"/>
      <c r="H328" s="660"/>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row>
    <row r="329" spans="1:36" ht="23.25" customHeight="1">
      <c r="A329" s="622"/>
      <c r="B329" s="622"/>
      <c r="C329" s="622"/>
      <c r="D329" s="660"/>
      <c r="E329" s="666"/>
      <c r="F329" s="622"/>
      <c r="G329" s="622"/>
      <c r="H329" s="660"/>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row>
    <row r="330" spans="1:36" ht="23.25" customHeight="1">
      <c r="A330" s="622"/>
      <c r="B330" s="622"/>
      <c r="C330" s="622"/>
      <c r="D330" s="660"/>
      <c r="E330" s="666"/>
      <c r="F330" s="622"/>
      <c r="G330" s="622"/>
      <c r="H330" s="660"/>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row>
    <row r="331" spans="1:36" ht="23.25" customHeight="1">
      <c r="A331" s="622"/>
      <c r="B331" s="622"/>
      <c r="C331" s="622"/>
      <c r="D331" s="660"/>
      <c r="E331" s="666"/>
      <c r="F331" s="622"/>
      <c r="G331" s="622"/>
      <c r="H331" s="660"/>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row>
    <row r="332" spans="1:36" ht="23.25" customHeight="1">
      <c r="A332" s="622"/>
      <c r="B332" s="622"/>
      <c r="C332" s="622"/>
      <c r="D332" s="660"/>
      <c r="E332" s="666"/>
      <c r="F332" s="622"/>
      <c r="G332" s="622"/>
      <c r="H332" s="660"/>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row>
    <row r="333" spans="1:36" ht="23.25" customHeight="1">
      <c r="A333" s="622"/>
      <c r="B333" s="622"/>
      <c r="C333" s="622"/>
      <c r="D333" s="660"/>
      <c r="E333" s="666"/>
      <c r="F333" s="622"/>
      <c r="G333" s="622"/>
      <c r="H333" s="660"/>
      <c r="I333" s="622"/>
      <c r="J333" s="622"/>
      <c r="K333" s="622"/>
      <c r="L333" s="622"/>
      <c r="M333" s="622"/>
      <c r="N333" s="622"/>
      <c r="O333" s="622"/>
      <c r="P333" s="622"/>
      <c r="Q333" s="622"/>
      <c r="R333" s="622"/>
      <c r="S333" s="622"/>
      <c r="T333" s="622"/>
      <c r="U333" s="622"/>
      <c r="V333" s="622"/>
      <c r="W333" s="622"/>
      <c r="X333" s="622"/>
      <c r="Y333" s="622"/>
      <c r="Z333" s="622"/>
      <c r="AA333" s="622"/>
      <c r="AB333" s="622"/>
      <c r="AC333" s="622"/>
      <c r="AD333" s="622"/>
      <c r="AE333" s="622"/>
      <c r="AF333" s="622"/>
      <c r="AG333" s="622"/>
      <c r="AH333" s="622"/>
      <c r="AI333" s="622"/>
      <c r="AJ333" s="622"/>
    </row>
    <row r="334" spans="1:36" ht="23.25" customHeight="1">
      <c r="A334" s="622"/>
      <c r="B334" s="622"/>
      <c r="C334" s="622"/>
      <c r="D334" s="660"/>
      <c r="E334" s="666"/>
      <c r="F334" s="622"/>
      <c r="G334" s="622"/>
      <c r="H334" s="660"/>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c r="AG334" s="622"/>
      <c r="AH334" s="622"/>
      <c r="AI334" s="622"/>
      <c r="AJ334" s="622"/>
    </row>
    <row r="335" spans="1:36" ht="23.25" customHeight="1">
      <c r="A335" s="622"/>
      <c r="B335" s="622"/>
      <c r="C335" s="622"/>
      <c r="D335" s="660"/>
      <c r="E335" s="666"/>
      <c r="F335" s="622"/>
      <c r="G335" s="622"/>
      <c r="H335" s="660"/>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row>
    <row r="336" spans="1:36" ht="23.25" customHeight="1">
      <c r="A336" s="622"/>
      <c r="B336" s="622"/>
      <c r="C336" s="622"/>
      <c r="D336" s="660"/>
      <c r="E336" s="666"/>
      <c r="F336" s="622"/>
      <c r="G336" s="622"/>
      <c r="H336" s="660"/>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row>
    <row r="337" spans="1:36" ht="23.25" customHeight="1">
      <c r="A337" s="622"/>
      <c r="B337" s="622"/>
      <c r="C337" s="622"/>
      <c r="D337" s="660"/>
      <c r="E337" s="666"/>
      <c r="F337" s="622"/>
      <c r="G337" s="622"/>
      <c r="H337" s="660"/>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row>
    <row r="338" spans="1:36" ht="23.25" customHeight="1">
      <c r="A338" s="622"/>
      <c r="B338" s="622"/>
      <c r="C338" s="622"/>
      <c r="D338" s="660"/>
      <c r="E338" s="666"/>
      <c r="F338" s="622"/>
      <c r="G338" s="622"/>
      <c r="H338" s="660"/>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row>
    <row r="339" spans="1:36" ht="23.25" customHeight="1">
      <c r="A339" s="622"/>
      <c r="B339" s="622"/>
      <c r="C339" s="622"/>
      <c r="D339" s="660"/>
      <c r="E339" s="666"/>
      <c r="F339" s="622"/>
      <c r="G339" s="622"/>
      <c r="H339" s="660"/>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row>
    <row r="340" spans="1:36" ht="23.25" customHeight="1">
      <c r="A340" s="622"/>
      <c r="B340" s="622"/>
      <c r="C340" s="622"/>
      <c r="D340" s="660"/>
      <c r="E340" s="666"/>
      <c r="F340" s="622"/>
      <c r="G340" s="622"/>
      <c r="H340" s="660"/>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row>
    <row r="341" spans="1:36" ht="23.25" customHeight="1">
      <c r="A341" s="622"/>
      <c r="B341" s="622"/>
      <c r="C341" s="622"/>
      <c r="D341" s="660"/>
      <c r="E341" s="666"/>
      <c r="F341" s="622"/>
      <c r="G341" s="622"/>
      <c r="H341" s="660"/>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row>
    <row r="342" spans="1:36" ht="23.25" customHeight="1">
      <c r="A342" s="622"/>
      <c r="B342" s="622"/>
      <c r="C342" s="622"/>
      <c r="D342" s="660"/>
      <c r="E342" s="666"/>
      <c r="F342" s="622"/>
      <c r="G342" s="622"/>
      <c r="H342" s="660"/>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row>
    <row r="343" spans="1:36" ht="23.25" customHeight="1">
      <c r="A343" s="622"/>
      <c r="B343" s="622"/>
      <c r="C343" s="622"/>
      <c r="D343" s="660"/>
      <c r="E343" s="666"/>
      <c r="F343" s="622"/>
      <c r="G343" s="622"/>
      <c r="H343" s="660"/>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row>
    <row r="344" spans="1:36" ht="23.25" customHeight="1">
      <c r="A344" s="622"/>
      <c r="B344" s="622"/>
      <c r="C344" s="622"/>
      <c r="D344" s="660"/>
      <c r="E344" s="666"/>
      <c r="F344" s="622"/>
      <c r="G344" s="622"/>
      <c r="H344" s="660"/>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row>
    <row r="345" spans="1:36" ht="23.25" customHeight="1">
      <c r="A345" s="622"/>
      <c r="B345" s="622"/>
      <c r="C345" s="622"/>
      <c r="D345" s="660"/>
      <c r="E345" s="666"/>
      <c r="F345" s="622"/>
      <c r="G345" s="622"/>
      <c r="H345" s="660"/>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row>
    <row r="346" spans="1:36" ht="23.25" customHeight="1">
      <c r="A346" s="622"/>
      <c r="B346" s="622"/>
      <c r="C346" s="622"/>
      <c r="D346" s="660"/>
      <c r="E346" s="666"/>
      <c r="F346" s="622"/>
      <c r="G346" s="622"/>
      <c r="H346" s="660"/>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row>
    <row r="347" spans="1:36" ht="23.25" customHeight="1">
      <c r="A347" s="622"/>
      <c r="B347" s="622"/>
      <c r="C347" s="622"/>
      <c r="D347" s="660"/>
      <c r="E347" s="666"/>
      <c r="F347" s="622"/>
      <c r="G347" s="622"/>
      <c r="H347" s="660"/>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row>
    <row r="348" spans="1:36" ht="23.25" customHeight="1">
      <c r="A348" s="622"/>
      <c r="B348" s="622"/>
      <c r="C348" s="622"/>
      <c r="D348" s="660"/>
      <c r="E348" s="666"/>
      <c r="F348" s="622"/>
      <c r="G348" s="622"/>
      <c r="H348" s="660"/>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row>
    <row r="349" spans="1:36" ht="23.25" customHeight="1">
      <c r="A349" s="622"/>
      <c r="B349" s="622"/>
      <c r="C349" s="622"/>
      <c r="D349" s="660"/>
      <c r="E349" s="666"/>
      <c r="F349" s="622"/>
      <c r="G349" s="622"/>
      <c r="H349" s="660"/>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row>
    <row r="350" spans="1:36" ht="23.25" customHeight="1">
      <c r="A350" s="622"/>
      <c r="B350" s="622"/>
      <c r="C350" s="622"/>
      <c r="D350" s="660"/>
      <c r="E350" s="666"/>
      <c r="F350" s="622"/>
      <c r="G350" s="622"/>
      <c r="H350" s="660"/>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row>
    <row r="351" spans="1:36" ht="23.25" customHeight="1">
      <c r="A351" s="622"/>
      <c r="B351" s="622"/>
      <c r="C351" s="622"/>
      <c r="D351" s="660"/>
      <c r="E351" s="666"/>
      <c r="F351" s="622"/>
      <c r="G351" s="622"/>
      <c r="H351" s="660"/>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row>
    <row r="352" spans="1:36" ht="23.25" customHeight="1">
      <c r="A352" s="622"/>
      <c r="B352" s="622"/>
      <c r="C352" s="622"/>
      <c r="D352" s="660"/>
      <c r="E352" s="666"/>
      <c r="F352" s="622"/>
      <c r="G352" s="622"/>
      <c r="H352" s="660"/>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row>
    <row r="353" spans="1:36" ht="23.25" customHeight="1">
      <c r="A353" s="622"/>
      <c r="B353" s="622"/>
      <c r="C353" s="622"/>
      <c r="D353" s="660"/>
      <c r="E353" s="666"/>
      <c r="F353" s="622"/>
      <c r="G353" s="622"/>
      <c r="H353" s="660"/>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row>
    <row r="354" spans="1:36" ht="23.25" customHeight="1">
      <c r="A354" s="622"/>
      <c r="B354" s="622"/>
      <c r="C354" s="622"/>
      <c r="D354" s="660"/>
      <c r="E354" s="666"/>
      <c r="F354" s="622"/>
      <c r="G354" s="622"/>
      <c r="H354" s="660"/>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row>
    <row r="355" spans="1:36" ht="23.25" customHeight="1">
      <c r="A355" s="622"/>
      <c r="B355" s="622"/>
      <c r="C355" s="622"/>
      <c r="D355" s="660"/>
      <c r="E355" s="666"/>
      <c r="F355" s="622"/>
      <c r="G355" s="622"/>
      <c r="H355" s="660"/>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row>
    <row r="356" spans="1:36" ht="23.25" customHeight="1">
      <c r="A356" s="622"/>
      <c r="B356" s="622"/>
      <c r="C356" s="622"/>
      <c r="D356" s="660"/>
      <c r="E356" s="666"/>
      <c r="F356" s="622"/>
      <c r="G356" s="622"/>
      <c r="H356" s="660"/>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row>
    <row r="357" spans="1:36" ht="23.25" customHeight="1">
      <c r="A357" s="622"/>
      <c r="B357" s="622"/>
      <c r="C357" s="622"/>
      <c r="D357" s="660"/>
      <c r="E357" s="666"/>
      <c r="F357" s="622"/>
      <c r="G357" s="622"/>
      <c r="H357" s="660"/>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row>
    <row r="358" spans="1:36" ht="23.25" customHeight="1">
      <c r="A358" s="622"/>
      <c r="B358" s="622"/>
      <c r="C358" s="622"/>
      <c r="D358" s="660"/>
      <c r="E358" s="666"/>
      <c r="F358" s="622"/>
      <c r="G358" s="622"/>
      <c r="H358" s="660"/>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row>
    <row r="359" spans="1:36" ht="23.25" customHeight="1">
      <c r="A359" s="622"/>
      <c r="B359" s="622"/>
      <c r="C359" s="622"/>
      <c r="D359" s="660"/>
      <c r="E359" s="666"/>
      <c r="F359" s="622"/>
      <c r="G359" s="622"/>
      <c r="H359" s="660"/>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row>
    <row r="360" spans="1:36" ht="23.25" customHeight="1">
      <c r="A360" s="622"/>
      <c r="B360" s="622"/>
      <c r="C360" s="622"/>
      <c r="D360" s="660"/>
      <c r="E360" s="666"/>
      <c r="F360" s="622"/>
      <c r="G360" s="622"/>
      <c r="H360" s="660"/>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row>
    <row r="361" spans="1:36" ht="23.25" customHeight="1">
      <c r="A361" s="622"/>
      <c r="B361" s="622"/>
      <c r="C361" s="622"/>
      <c r="D361" s="660"/>
      <c r="E361" s="666"/>
      <c r="F361" s="622"/>
      <c r="G361" s="622"/>
      <c r="H361" s="660"/>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row>
    <row r="362" spans="1:36" ht="23.25" customHeight="1">
      <c r="A362" s="622"/>
      <c r="B362" s="622"/>
      <c r="C362" s="622"/>
      <c r="D362" s="660"/>
      <c r="E362" s="666"/>
      <c r="F362" s="622"/>
      <c r="G362" s="622"/>
      <c r="H362" s="660"/>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row>
    <row r="363" spans="1:36" ht="23.25" customHeight="1">
      <c r="A363" s="622"/>
      <c r="B363" s="622"/>
      <c r="C363" s="622"/>
      <c r="D363" s="660"/>
      <c r="E363" s="666"/>
      <c r="F363" s="622"/>
      <c r="G363" s="622"/>
      <c r="H363" s="660"/>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row>
    <row r="364" spans="1:36" ht="23.25" customHeight="1">
      <c r="A364" s="622"/>
      <c r="B364" s="622"/>
      <c r="C364" s="622"/>
      <c r="D364" s="660"/>
      <c r="E364" s="666"/>
      <c r="F364" s="622"/>
      <c r="G364" s="622"/>
      <c r="H364" s="660"/>
      <c r="I364" s="622"/>
      <c r="J364" s="622"/>
      <c r="K364" s="622"/>
      <c r="L364" s="622"/>
      <c r="M364" s="622"/>
      <c r="N364" s="622"/>
      <c r="O364" s="622"/>
      <c r="P364" s="622"/>
      <c r="Q364" s="622"/>
      <c r="R364" s="622"/>
      <c r="S364" s="622"/>
      <c r="T364" s="622"/>
      <c r="U364" s="622"/>
      <c r="V364" s="622"/>
      <c r="W364" s="622"/>
      <c r="X364" s="622"/>
      <c r="Y364" s="622"/>
      <c r="Z364" s="622"/>
      <c r="AA364" s="622"/>
      <c r="AB364" s="622"/>
      <c r="AC364" s="622"/>
      <c r="AD364" s="622"/>
      <c r="AE364" s="622"/>
      <c r="AF364" s="622"/>
      <c r="AG364" s="622"/>
      <c r="AH364" s="622"/>
      <c r="AI364" s="622"/>
      <c r="AJ364" s="622"/>
    </row>
    <row r="365" spans="1:36" ht="23.25" customHeight="1">
      <c r="A365" s="622"/>
      <c r="B365" s="622"/>
      <c r="C365" s="622"/>
      <c r="D365" s="660"/>
      <c r="E365" s="666"/>
      <c r="F365" s="622"/>
      <c r="G365" s="622"/>
      <c r="H365" s="660"/>
      <c r="I365" s="622"/>
      <c r="J365" s="622"/>
      <c r="K365" s="622"/>
      <c r="L365" s="622"/>
      <c r="M365" s="622"/>
      <c r="N365" s="622"/>
      <c r="O365" s="622"/>
      <c r="P365" s="622"/>
      <c r="Q365" s="622"/>
      <c r="R365" s="622"/>
      <c r="S365" s="622"/>
      <c r="T365" s="622"/>
      <c r="U365" s="622"/>
      <c r="V365" s="622"/>
      <c r="W365" s="622"/>
      <c r="X365" s="622"/>
      <c r="Y365" s="622"/>
      <c r="Z365" s="622"/>
      <c r="AA365" s="622"/>
      <c r="AB365" s="622"/>
      <c r="AC365" s="622"/>
      <c r="AD365" s="622"/>
      <c r="AE365" s="622"/>
      <c r="AF365" s="622"/>
      <c r="AG365" s="622"/>
      <c r="AH365" s="622"/>
      <c r="AI365" s="622"/>
      <c r="AJ365" s="622"/>
    </row>
    <row r="366" spans="1:36" ht="23.25" customHeight="1">
      <c r="A366" s="622"/>
      <c r="B366" s="622"/>
      <c r="C366" s="622"/>
      <c r="D366" s="660"/>
      <c r="E366" s="666"/>
      <c r="F366" s="622"/>
      <c r="G366" s="622"/>
      <c r="H366" s="660"/>
      <c r="I366" s="622"/>
      <c r="J366" s="622"/>
      <c r="K366" s="622"/>
      <c r="L366" s="622"/>
      <c r="M366" s="622"/>
      <c r="N366" s="622"/>
      <c r="O366" s="622"/>
      <c r="P366" s="622"/>
      <c r="Q366" s="622"/>
      <c r="R366" s="622"/>
      <c r="S366" s="622"/>
      <c r="T366" s="622"/>
      <c r="U366" s="622"/>
      <c r="V366" s="622"/>
      <c r="W366" s="622"/>
      <c r="X366" s="622"/>
      <c r="Y366" s="622"/>
      <c r="Z366" s="622"/>
      <c r="AA366" s="622"/>
      <c r="AB366" s="622"/>
      <c r="AC366" s="622"/>
      <c r="AD366" s="622"/>
      <c r="AE366" s="622"/>
      <c r="AF366" s="622"/>
      <c r="AG366" s="622"/>
      <c r="AH366" s="622"/>
      <c r="AI366" s="622"/>
      <c r="AJ366" s="622"/>
    </row>
    <row r="367" spans="1:36" ht="23.25" customHeight="1">
      <c r="A367" s="622"/>
      <c r="B367" s="622"/>
      <c r="C367" s="622"/>
      <c r="D367" s="660"/>
      <c r="E367" s="666"/>
      <c r="F367" s="622"/>
      <c r="G367" s="622"/>
      <c r="H367" s="660"/>
      <c r="I367" s="622"/>
      <c r="J367" s="622"/>
      <c r="K367" s="622"/>
      <c r="L367" s="622"/>
      <c r="M367" s="622"/>
      <c r="N367" s="622"/>
      <c r="O367" s="622"/>
      <c r="P367" s="622"/>
      <c r="Q367" s="622"/>
      <c r="R367" s="622"/>
      <c r="S367" s="622"/>
      <c r="T367" s="622"/>
      <c r="U367" s="622"/>
      <c r="V367" s="622"/>
      <c r="W367" s="622"/>
      <c r="X367" s="622"/>
      <c r="Y367" s="622"/>
      <c r="Z367" s="622"/>
      <c r="AA367" s="622"/>
      <c r="AB367" s="622"/>
      <c r="AC367" s="622"/>
      <c r="AD367" s="622"/>
      <c r="AE367" s="622"/>
      <c r="AF367" s="622"/>
      <c r="AG367" s="622"/>
      <c r="AH367" s="622"/>
      <c r="AI367" s="622"/>
      <c r="AJ367" s="622"/>
    </row>
    <row r="368" spans="1:36" ht="23.25" customHeight="1">
      <c r="A368" s="622"/>
      <c r="B368" s="622"/>
      <c r="C368" s="622"/>
      <c r="D368" s="660"/>
      <c r="E368" s="666"/>
      <c r="F368" s="622"/>
      <c r="G368" s="622"/>
      <c r="H368" s="660"/>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row>
    <row r="369" spans="1:36" ht="23.25" customHeight="1">
      <c r="A369" s="622"/>
      <c r="B369" s="622"/>
      <c r="C369" s="622"/>
      <c r="D369" s="660"/>
      <c r="E369" s="666"/>
      <c r="F369" s="622"/>
      <c r="G369" s="622"/>
      <c r="H369" s="660"/>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row>
    <row r="370" spans="1:36" ht="23.25" customHeight="1">
      <c r="A370" s="622"/>
      <c r="B370" s="622"/>
      <c r="C370" s="622"/>
      <c r="D370" s="660"/>
      <c r="E370" s="666"/>
      <c r="F370" s="622"/>
      <c r="G370" s="622"/>
      <c r="H370" s="660"/>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row>
    <row r="371" spans="1:36" ht="23.25" customHeight="1">
      <c r="A371" s="622"/>
      <c r="B371" s="622"/>
      <c r="C371" s="622"/>
      <c r="D371" s="660"/>
      <c r="E371" s="666"/>
      <c r="F371" s="622"/>
      <c r="G371" s="622"/>
      <c r="H371" s="660"/>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row>
    <row r="372" spans="1:36" ht="23.25" customHeight="1">
      <c r="A372" s="622"/>
      <c r="B372" s="622"/>
      <c r="C372" s="622"/>
      <c r="D372" s="660"/>
      <c r="E372" s="666"/>
      <c r="F372" s="622"/>
      <c r="G372" s="622"/>
      <c r="H372" s="660"/>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row>
    <row r="373" spans="1:36" ht="23.25" customHeight="1">
      <c r="A373" s="622"/>
      <c r="B373" s="622"/>
      <c r="C373" s="622"/>
      <c r="D373" s="660"/>
      <c r="E373" s="666"/>
      <c r="F373" s="622"/>
      <c r="G373" s="622"/>
      <c r="H373" s="660"/>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row>
    <row r="374" spans="1:36" ht="23.25" customHeight="1">
      <c r="A374" s="622"/>
      <c r="B374" s="622"/>
      <c r="C374" s="622"/>
      <c r="D374" s="660"/>
      <c r="E374" s="666"/>
      <c r="F374" s="622"/>
      <c r="G374" s="622"/>
      <c r="H374" s="660"/>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row>
    <row r="375" spans="1:36" ht="23.25" customHeight="1">
      <c r="A375" s="622"/>
      <c r="B375" s="622"/>
      <c r="C375" s="622"/>
      <c r="D375" s="660"/>
      <c r="E375" s="666"/>
      <c r="F375" s="622"/>
      <c r="G375" s="622"/>
      <c r="H375" s="660"/>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row>
    <row r="376" spans="1:36" ht="23.25" customHeight="1">
      <c r="A376" s="622"/>
      <c r="B376" s="622"/>
      <c r="C376" s="622"/>
      <c r="D376" s="660"/>
      <c r="E376" s="666"/>
      <c r="F376" s="622"/>
      <c r="G376" s="622"/>
      <c r="H376" s="660"/>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row>
    <row r="377" spans="1:36" ht="23.25" customHeight="1">
      <c r="A377" s="622"/>
      <c r="B377" s="622"/>
      <c r="C377" s="622"/>
      <c r="D377" s="660"/>
      <c r="E377" s="666"/>
      <c r="F377" s="622"/>
      <c r="G377" s="622"/>
      <c r="H377" s="660"/>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row>
    <row r="378" spans="1:36" ht="23.25" customHeight="1">
      <c r="A378" s="622"/>
      <c r="B378" s="622"/>
      <c r="C378" s="622"/>
      <c r="D378" s="660"/>
      <c r="E378" s="666"/>
      <c r="F378" s="622"/>
      <c r="G378" s="622"/>
      <c r="H378" s="660"/>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row>
    <row r="379" spans="1:36" ht="23.25" customHeight="1">
      <c r="A379" s="622"/>
      <c r="B379" s="622"/>
      <c r="C379" s="622"/>
      <c r="D379" s="660"/>
      <c r="E379" s="666"/>
      <c r="F379" s="622"/>
      <c r="G379" s="622"/>
      <c r="H379" s="660"/>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row>
    <row r="380" spans="1:36" ht="23.25" customHeight="1">
      <c r="A380" s="622"/>
      <c r="B380" s="622"/>
      <c r="C380" s="622"/>
      <c r="D380" s="660"/>
      <c r="E380" s="666"/>
      <c r="F380" s="622"/>
      <c r="G380" s="622"/>
      <c r="H380" s="660"/>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row>
    <row r="381" spans="1:36" ht="23.25" customHeight="1">
      <c r="A381" s="622"/>
      <c r="B381" s="622"/>
      <c r="C381" s="622"/>
      <c r="D381" s="660"/>
      <c r="E381" s="666"/>
      <c r="F381" s="622"/>
      <c r="G381" s="622"/>
      <c r="H381" s="660"/>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row>
    <row r="382" spans="1:36" ht="23.25" customHeight="1">
      <c r="A382" s="622"/>
      <c r="B382" s="622"/>
      <c r="C382" s="622"/>
      <c r="D382" s="660"/>
      <c r="E382" s="666"/>
      <c r="F382" s="622"/>
      <c r="G382" s="622"/>
      <c r="H382" s="660"/>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row>
    <row r="383" spans="1:36" ht="23.25" customHeight="1">
      <c r="A383" s="622"/>
      <c r="B383" s="622"/>
      <c r="C383" s="622"/>
      <c r="D383" s="660"/>
      <c r="E383" s="666"/>
      <c r="F383" s="622"/>
      <c r="G383" s="622"/>
      <c r="H383" s="660"/>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row>
    <row r="384" spans="1:36" ht="23.25" customHeight="1">
      <c r="A384" s="622"/>
      <c r="B384" s="622"/>
      <c r="C384" s="622"/>
      <c r="D384" s="660"/>
      <c r="E384" s="666"/>
      <c r="F384" s="622"/>
      <c r="G384" s="622"/>
      <c r="H384" s="660"/>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row>
    <row r="385" spans="1:36" ht="23.25" customHeight="1">
      <c r="A385" s="622"/>
      <c r="B385" s="622"/>
      <c r="C385" s="622"/>
      <c r="D385" s="660"/>
      <c r="E385" s="666"/>
      <c r="F385" s="622"/>
      <c r="G385" s="622"/>
      <c r="H385" s="660"/>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row>
    <row r="386" spans="1:36" ht="23.25" customHeight="1">
      <c r="A386" s="622"/>
      <c r="B386" s="622"/>
      <c r="C386" s="622"/>
      <c r="D386" s="660"/>
      <c r="E386" s="666"/>
      <c r="F386" s="622"/>
      <c r="G386" s="622"/>
      <c r="H386" s="660"/>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row>
    <row r="387" spans="1:36" ht="23.25" customHeight="1">
      <c r="A387" s="622"/>
      <c r="B387" s="622"/>
      <c r="C387" s="622"/>
      <c r="D387" s="660"/>
      <c r="E387" s="666"/>
      <c r="F387" s="622"/>
      <c r="G387" s="622"/>
      <c r="H387" s="660"/>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row>
    <row r="388" spans="1:36" ht="23.25" customHeight="1">
      <c r="A388" s="622"/>
      <c r="B388" s="622"/>
      <c r="C388" s="622"/>
      <c r="D388" s="660"/>
      <c r="E388" s="666"/>
      <c r="F388" s="622"/>
      <c r="G388" s="622"/>
      <c r="H388" s="660"/>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row>
    <row r="389" spans="1:36" ht="23.25" customHeight="1">
      <c r="A389" s="622"/>
      <c r="B389" s="622"/>
      <c r="C389" s="622"/>
      <c r="D389" s="660"/>
      <c r="E389" s="666"/>
      <c r="F389" s="622"/>
      <c r="G389" s="622"/>
      <c r="H389" s="660"/>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row>
    <row r="390" spans="1:36" ht="23.25" customHeight="1">
      <c r="A390" s="622"/>
      <c r="B390" s="622"/>
      <c r="C390" s="622"/>
      <c r="D390" s="660"/>
      <c r="E390" s="666"/>
      <c r="F390" s="622"/>
      <c r="G390" s="622"/>
      <c r="H390" s="660"/>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row>
    <row r="391" spans="1:36" ht="23.25" customHeight="1">
      <c r="A391" s="622"/>
      <c r="B391" s="622"/>
      <c r="C391" s="622"/>
      <c r="D391" s="660"/>
      <c r="E391" s="666"/>
      <c r="F391" s="622"/>
      <c r="G391" s="622"/>
      <c r="H391" s="660"/>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row>
    <row r="392" spans="1:36" ht="23.25" customHeight="1">
      <c r="A392" s="622"/>
      <c r="B392" s="622"/>
      <c r="C392" s="622"/>
      <c r="D392" s="660"/>
      <c r="E392" s="666"/>
      <c r="F392" s="622"/>
      <c r="G392" s="622"/>
      <c r="H392" s="660"/>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row>
    <row r="393" spans="1:36" ht="23.25" customHeight="1">
      <c r="A393" s="622"/>
      <c r="B393" s="622"/>
      <c r="C393" s="622"/>
      <c r="D393" s="660"/>
      <c r="E393" s="666"/>
      <c r="F393" s="622"/>
      <c r="G393" s="622"/>
      <c r="H393" s="660"/>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row>
    <row r="394" spans="1:36" ht="23.25" customHeight="1">
      <c r="A394" s="622"/>
      <c r="B394" s="622"/>
      <c r="C394" s="622"/>
      <c r="D394" s="660"/>
      <c r="E394" s="666"/>
      <c r="F394" s="622"/>
      <c r="G394" s="622"/>
      <c r="H394" s="660"/>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row>
    <row r="395" spans="1:36" ht="23.25" customHeight="1">
      <c r="A395" s="622"/>
      <c r="B395" s="622"/>
      <c r="C395" s="622"/>
      <c r="D395" s="660"/>
      <c r="E395" s="666"/>
      <c r="F395" s="622"/>
      <c r="G395" s="622"/>
      <c r="H395" s="660"/>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row>
    <row r="396" spans="1:36" ht="23.25" customHeight="1">
      <c r="A396" s="622"/>
      <c r="B396" s="622"/>
      <c r="C396" s="622"/>
      <c r="D396" s="660"/>
      <c r="E396" s="666"/>
      <c r="F396" s="622"/>
      <c r="G396" s="622"/>
      <c r="H396" s="660"/>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row>
    <row r="397" spans="1:36" ht="23.25" customHeight="1">
      <c r="A397" s="622"/>
      <c r="B397" s="622"/>
      <c r="C397" s="622"/>
      <c r="D397" s="660"/>
      <c r="E397" s="666"/>
      <c r="F397" s="622"/>
      <c r="G397" s="622"/>
      <c r="H397" s="660"/>
      <c r="I397" s="622"/>
      <c r="J397" s="622"/>
      <c r="K397" s="622"/>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row>
    <row r="398" spans="1:36" ht="23.25" customHeight="1">
      <c r="A398" s="622"/>
      <c r="B398" s="622"/>
      <c r="C398" s="622"/>
      <c r="D398" s="660"/>
      <c r="E398" s="666"/>
      <c r="F398" s="622"/>
      <c r="G398" s="622"/>
      <c r="H398" s="660"/>
      <c r="I398" s="622"/>
      <c r="J398" s="622"/>
      <c r="K398" s="622"/>
      <c r="L398" s="622"/>
      <c r="M398" s="622"/>
      <c r="N398" s="622"/>
      <c r="O398" s="622"/>
      <c r="P398" s="622"/>
      <c r="Q398" s="622"/>
      <c r="R398" s="622"/>
      <c r="S398" s="622"/>
      <c r="T398" s="622"/>
      <c r="U398" s="622"/>
      <c r="V398" s="622"/>
      <c r="W398" s="622"/>
      <c r="X398" s="622"/>
      <c r="Y398" s="622"/>
      <c r="Z398" s="622"/>
      <c r="AA398" s="622"/>
      <c r="AB398" s="622"/>
      <c r="AC398" s="622"/>
      <c r="AD398" s="622"/>
      <c r="AE398" s="622"/>
      <c r="AF398" s="622"/>
      <c r="AG398" s="622"/>
      <c r="AH398" s="622"/>
      <c r="AI398" s="622"/>
      <c r="AJ398" s="622"/>
    </row>
    <row r="399" spans="1:36" ht="23.25" customHeight="1">
      <c r="A399" s="622"/>
      <c r="B399" s="622"/>
      <c r="C399" s="622"/>
      <c r="D399" s="660"/>
      <c r="E399" s="666"/>
      <c r="F399" s="622"/>
      <c r="G399" s="622"/>
      <c r="H399" s="660"/>
      <c r="I399" s="622"/>
      <c r="J399" s="622"/>
      <c r="K399" s="622"/>
      <c r="L399" s="622"/>
      <c r="M399" s="622"/>
      <c r="N399" s="622"/>
      <c r="O399" s="622"/>
      <c r="P399" s="622"/>
      <c r="Q399" s="622"/>
      <c r="R399" s="622"/>
      <c r="S399" s="622"/>
      <c r="T399" s="622"/>
      <c r="U399" s="622"/>
      <c r="V399" s="622"/>
      <c r="W399" s="622"/>
      <c r="X399" s="622"/>
      <c r="Y399" s="622"/>
      <c r="Z399" s="622"/>
      <c r="AA399" s="622"/>
      <c r="AB399" s="622"/>
      <c r="AC399" s="622"/>
      <c r="AD399" s="622"/>
      <c r="AE399" s="622"/>
      <c r="AF399" s="622"/>
      <c r="AG399" s="622"/>
      <c r="AH399" s="622"/>
      <c r="AI399" s="622"/>
      <c r="AJ399" s="622"/>
    </row>
    <row r="400" spans="1:36" ht="23.25" customHeight="1">
      <c r="A400" s="622"/>
      <c r="B400" s="622"/>
      <c r="C400" s="622"/>
      <c r="D400" s="660"/>
      <c r="E400" s="666"/>
      <c r="F400" s="622"/>
      <c r="G400" s="622"/>
      <c r="H400" s="660"/>
      <c r="I400" s="622"/>
      <c r="J400" s="622"/>
      <c r="K400" s="622"/>
      <c r="L400" s="622"/>
      <c r="M400" s="622"/>
      <c r="N400" s="622"/>
      <c r="O400" s="622"/>
      <c r="P400" s="622"/>
      <c r="Q400" s="622"/>
      <c r="R400" s="622"/>
      <c r="S400" s="622"/>
      <c r="T400" s="622"/>
      <c r="U400" s="622"/>
      <c r="V400" s="622"/>
      <c r="W400" s="622"/>
      <c r="X400" s="622"/>
      <c r="Y400" s="622"/>
      <c r="Z400" s="622"/>
      <c r="AA400" s="622"/>
      <c r="AB400" s="622"/>
      <c r="AC400" s="622"/>
      <c r="AD400" s="622"/>
      <c r="AE400" s="622"/>
      <c r="AF400" s="622"/>
      <c r="AG400" s="622"/>
      <c r="AH400" s="622"/>
      <c r="AI400" s="622"/>
      <c r="AJ400" s="622"/>
    </row>
    <row r="401" spans="1:36" ht="23.25" customHeight="1">
      <c r="A401" s="622"/>
      <c r="B401" s="622"/>
      <c r="C401" s="622"/>
      <c r="D401" s="660"/>
      <c r="E401" s="666"/>
      <c r="F401" s="622"/>
      <c r="G401" s="622"/>
      <c r="H401" s="660"/>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row>
    <row r="402" spans="1:36" ht="23.25" customHeight="1">
      <c r="A402" s="622"/>
      <c r="B402" s="622"/>
      <c r="C402" s="622"/>
      <c r="D402" s="660"/>
      <c r="E402" s="666"/>
      <c r="F402" s="622"/>
      <c r="G402" s="622"/>
      <c r="H402" s="660"/>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row>
    <row r="403" spans="1:36" ht="23.25" customHeight="1">
      <c r="A403" s="622"/>
      <c r="B403" s="622"/>
      <c r="C403" s="622"/>
      <c r="D403" s="660"/>
      <c r="E403" s="666"/>
      <c r="F403" s="622"/>
      <c r="G403" s="622"/>
      <c r="H403" s="660"/>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row>
    <row r="404" spans="1:36" ht="23.25" customHeight="1">
      <c r="A404" s="622"/>
      <c r="B404" s="622"/>
      <c r="C404" s="622"/>
      <c r="D404" s="660"/>
      <c r="E404" s="666"/>
      <c r="F404" s="622"/>
      <c r="G404" s="622"/>
      <c r="H404" s="660"/>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row>
    <row r="405" spans="1:36" ht="23.25" customHeight="1">
      <c r="A405" s="622"/>
      <c r="B405" s="622"/>
      <c r="C405" s="622"/>
      <c r="D405" s="660"/>
      <c r="E405" s="666"/>
      <c r="F405" s="622"/>
      <c r="G405" s="622"/>
      <c r="H405" s="660"/>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row>
    <row r="406" spans="1:36" ht="23.25" customHeight="1">
      <c r="A406" s="622"/>
      <c r="B406" s="622"/>
      <c r="C406" s="622"/>
      <c r="D406" s="660"/>
      <c r="E406" s="666"/>
      <c r="F406" s="622"/>
      <c r="G406" s="622"/>
      <c r="H406" s="660"/>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row>
    <row r="407" spans="1:36" ht="23.25" customHeight="1">
      <c r="A407" s="622"/>
      <c r="B407" s="622"/>
      <c r="C407" s="622"/>
      <c r="D407" s="660"/>
      <c r="E407" s="666"/>
      <c r="F407" s="622"/>
      <c r="G407" s="622"/>
      <c r="H407" s="660"/>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row>
    <row r="408" spans="1:36" ht="23.25" customHeight="1">
      <c r="A408" s="622"/>
      <c r="B408" s="622"/>
      <c r="C408" s="622"/>
      <c r="D408" s="660"/>
      <c r="E408" s="666"/>
      <c r="F408" s="622"/>
      <c r="G408" s="622"/>
      <c r="H408" s="660"/>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row>
    <row r="409" spans="1:36" ht="23.25" customHeight="1">
      <c r="A409" s="622"/>
      <c r="B409" s="622"/>
      <c r="C409" s="622"/>
      <c r="D409" s="660"/>
      <c r="E409" s="666"/>
      <c r="F409" s="622"/>
      <c r="G409" s="622"/>
      <c r="H409" s="660"/>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row>
    <row r="410" spans="1:36" ht="23.25" customHeight="1">
      <c r="A410" s="622"/>
      <c r="B410" s="622"/>
      <c r="C410" s="622"/>
      <c r="D410" s="660"/>
      <c r="E410" s="666"/>
      <c r="F410" s="622"/>
      <c r="G410" s="622"/>
      <c r="H410" s="660"/>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row>
    <row r="411" spans="1:36" ht="23.25" customHeight="1">
      <c r="A411" s="622"/>
      <c r="B411" s="622"/>
      <c r="C411" s="622"/>
      <c r="D411" s="660"/>
      <c r="E411" s="666"/>
      <c r="F411" s="622"/>
      <c r="G411" s="622"/>
      <c r="H411" s="660"/>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row>
    <row r="412" spans="1:36" ht="23.25" customHeight="1">
      <c r="A412" s="622"/>
      <c r="B412" s="622"/>
      <c r="C412" s="622"/>
      <c r="D412" s="660"/>
      <c r="E412" s="666"/>
      <c r="F412" s="622"/>
      <c r="G412" s="622"/>
      <c r="H412" s="660"/>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row>
    <row r="413" spans="1:36" ht="23.25" customHeight="1">
      <c r="A413" s="622"/>
      <c r="B413" s="622"/>
      <c r="C413" s="622"/>
      <c r="D413" s="660"/>
      <c r="E413" s="666"/>
      <c r="F413" s="622"/>
      <c r="G413" s="622"/>
      <c r="H413" s="660"/>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row>
    <row r="414" spans="1:36" ht="23.25" customHeight="1">
      <c r="A414" s="622"/>
      <c r="B414" s="622"/>
      <c r="C414" s="622"/>
      <c r="D414" s="660"/>
      <c r="E414" s="666"/>
      <c r="F414" s="622"/>
      <c r="G414" s="622"/>
      <c r="H414" s="660"/>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row>
    <row r="415" spans="1:36" ht="23.25" customHeight="1">
      <c r="A415" s="622"/>
      <c r="B415" s="622"/>
      <c r="C415" s="622"/>
      <c r="D415" s="660"/>
      <c r="E415" s="666"/>
      <c r="F415" s="622"/>
      <c r="G415" s="622"/>
      <c r="H415" s="660"/>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row>
    <row r="416" spans="1:36" ht="23.25" customHeight="1">
      <c r="A416" s="622"/>
      <c r="B416" s="622"/>
      <c r="C416" s="622"/>
      <c r="D416" s="660"/>
      <c r="E416" s="666"/>
      <c r="F416" s="622"/>
      <c r="G416" s="622"/>
      <c r="H416" s="660"/>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row>
    <row r="417" spans="1:36" ht="23.25" customHeight="1">
      <c r="A417" s="622"/>
      <c r="B417" s="622"/>
      <c r="C417" s="622"/>
      <c r="D417" s="660"/>
      <c r="E417" s="666"/>
      <c r="F417" s="622"/>
      <c r="G417" s="622"/>
      <c r="H417" s="660"/>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row>
    <row r="418" spans="1:36" ht="23.25" customHeight="1">
      <c r="A418" s="622"/>
      <c r="B418" s="622"/>
      <c r="C418" s="622"/>
      <c r="D418" s="660"/>
      <c r="E418" s="666"/>
      <c r="F418" s="622"/>
      <c r="G418" s="622"/>
      <c r="H418" s="660"/>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row>
    <row r="419" spans="1:36" ht="23.25" customHeight="1">
      <c r="A419" s="622"/>
      <c r="B419" s="622"/>
      <c r="C419" s="622"/>
      <c r="D419" s="660"/>
      <c r="E419" s="666"/>
      <c r="F419" s="622"/>
      <c r="G419" s="622"/>
      <c r="H419" s="660"/>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row>
    <row r="420" spans="1:36" ht="23.25" customHeight="1">
      <c r="A420" s="622"/>
      <c r="B420" s="622"/>
      <c r="C420" s="622"/>
      <c r="D420" s="660"/>
      <c r="E420" s="666"/>
      <c r="F420" s="622"/>
      <c r="G420" s="622"/>
      <c r="H420" s="660"/>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row>
    <row r="421" spans="1:36" ht="23.25" customHeight="1">
      <c r="A421" s="622"/>
      <c r="B421" s="622"/>
      <c r="C421" s="622"/>
      <c r="D421" s="660"/>
      <c r="E421" s="666"/>
      <c r="F421" s="622"/>
      <c r="G421" s="622"/>
      <c r="H421" s="660"/>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row>
    <row r="422" spans="1:36" ht="23.25" customHeight="1">
      <c r="A422" s="622"/>
      <c r="B422" s="622"/>
      <c r="C422" s="622"/>
      <c r="D422" s="660"/>
      <c r="E422" s="666"/>
      <c r="F422" s="622"/>
      <c r="G422" s="622"/>
      <c r="H422" s="660"/>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row>
    <row r="423" spans="1:36" ht="23.25" customHeight="1">
      <c r="A423" s="622"/>
      <c r="B423" s="622"/>
      <c r="C423" s="622"/>
      <c r="D423" s="660"/>
      <c r="E423" s="666"/>
      <c r="F423" s="622"/>
      <c r="G423" s="622"/>
      <c r="H423" s="660"/>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row>
    <row r="424" spans="1:36" ht="23.25" customHeight="1">
      <c r="A424" s="622"/>
      <c r="B424" s="622"/>
      <c r="C424" s="622"/>
      <c r="D424" s="660"/>
      <c r="E424" s="666"/>
      <c r="F424" s="622"/>
      <c r="G424" s="622"/>
      <c r="H424" s="660"/>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row>
    <row r="425" spans="1:36" ht="23.25" customHeight="1">
      <c r="A425" s="622"/>
      <c r="B425" s="622"/>
      <c r="C425" s="622"/>
      <c r="D425" s="660"/>
      <c r="E425" s="666"/>
      <c r="F425" s="622"/>
      <c r="G425" s="622"/>
      <c r="H425" s="660"/>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row>
    <row r="426" spans="1:36" ht="23.25" customHeight="1">
      <c r="A426" s="622"/>
      <c r="B426" s="622"/>
      <c r="C426" s="622"/>
      <c r="D426" s="660"/>
      <c r="E426" s="666"/>
      <c r="F426" s="622"/>
      <c r="G426" s="622"/>
      <c r="H426" s="660"/>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row>
    <row r="427" spans="1:36" ht="23.25" customHeight="1">
      <c r="A427" s="622"/>
      <c r="B427" s="622"/>
      <c r="C427" s="622"/>
      <c r="D427" s="660"/>
      <c r="E427" s="666"/>
      <c r="F427" s="622"/>
      <c r="G427" s="622"/>
      <c r="H427" s="660"/>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row>
    <row r="428" spans="1:36" ht="23.25" customHeight="1">
      <c r="A428" s="622"/>
      <c r="B428" s="622"/>
      <c r="C428" s="622"/>
      <c r="D428" s="660"/>
      <c r="E428" s="666"/>
      <c r="F428" s="622"/>
      <c r="G428" s="622"/>
      <c r="H428" s="660"/>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row>
    <row r="429" spans="1:36" ht="23.25" customHeight="1">
      <c r="A429" s="622"/>
      <c r="B429" s="622"/>
      <c r="C429" s="622"/>
      <c r="D429" s="660"/>
      <c r="E429" s="666"/>
      <c r="F429" s="622"/>
      <c r="G429" s="622"/>
      <c r="H429" s="660"/>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row>
    <row r="430" spans="1:36" ht="23.25" customHeight="1">
      <c r="A430" s="622"/>
      <c r="B430" s="622"/>
      <c r="C430" s="622"/>
      <c r="D430" s="660"/>
      <c r="E430" s="666"/>
      <c r="F430" s="622"/>
      <c r="G430" s="622"/>
      <c r="H430" s="660"/>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22"/>
      <c r="AG430" s="622"/>
      <c r="AH430" s="622"/>
      <c r="AI430" s="622"/>
      <c r="AJ430" s="622"/>
    </row>
    <row r="431" spans="1:36" ht="23.25" customHeight="1">
      <c r="A431" s="622"/>
      <c r="B431" s="622"/>
      <c r="C431" s="622"/>
      <c r="D431" s="660"/>
      <c r="E431" s="666"/>
      <c r="F431" s="622"/>
      <c r="G431" s="622"/>
      <c r="H431" s="660"/>
      <c r="I431" s="622"/>
      <c r="J431" s="622"/>
      <c r="K431" s="622"/>
      <c r="L431" s="622"/>
      <c r="M431" s="622"/>
      <c r="N431" s="622"/>
      <c r="O431" s="622"/>
      <c r="P431" s="622"/>
      <c r="Q431" s="622"/>
      <c r="R431" s="622"/>
      <c r="S431" s="622"/>
      <c r="T431" s="622"/>
      <c r="U431" s="622"/>
      <c r="V431" s="622"/>
      <c r="W431" s="622"/>
      <c r="X431" s="622"/>
      <c r="Y431" s="622"/>
      <c r="Z431" s="622"/>
      <c r="AA431" s="622"/>
      <c r="AB431" s="622"/>
      <c r="AC431" s="622"/>
      <c r="AD431" s="622"/>
      <c r="AE431" s="622"/>
      <c r="AF431" s="622"/>
      <c r="AG431" s="622"/>
      <c r="AH431" s="622"/>
      <c r="AI431" s="622"/>
      <c r="AJ431" s="622"/>
    </row>
    <row r="432" spans="1:36" ht="23.25" customHeight="1">
      <c r="A432" s="622"/>
      <c r="B432" s="622"/>
      <c r="C432" s="622"/>
      <c r="D432" s="660"/>
      <c r="E432" s="666"/>
      <c r="F432" s="622"/>
      <c r="G432" s="622"/>
      <c r="H432" s="660"/>
      <c r="I432" s="622"/>
      <c r="J432" s="622"/>
      <c r="K432" s="622"/>
      <c r="L432" s="622"/>
      <c r="M432" s="622"/>
      <c r="N432" s="622"/>
      <c r="O432" s="622"/>
      <c r="P432" s="622"/>
      <c r="Q432" s="622"/>
      <c r="R432" s="622"/>
      <c r="S432" s="622"/>
      <c r="T432" s="622"/>
      <c r="U432" s="622"/>
      <c r="V432" s="622"/>
      <c r="W432" s="622"/>
      <c r="X432" s="622"/>
      <c r="Y432" s="622"/>
      <c r="Z432" s="622"/>
      <c r="AA432" s="622"/>
      <c r="AB432" s="622"/>
      <c r="AC432" s="622"/>
      <c r="AD432" s="622"/>
      <c r="AE432" s="622"/>
      <c r="AF432" s="622"/>
      <c r="AG432" s="622"/>
      <c r="AH432" s="622"/>
      <c r="AI432" s="622"/>
      <c r="AJ432" s="622"/>
    </row>
    <row r="433" spans="1:36" ht="23.25" customHeight="1">
      <c r="A433" s="622"/>
      <c r="B433" s="622"/>
      <c r="C433" s="622"/>
      <c r="D433" s="660"/>
      <c r="E433" s="666"/>
      <c r="F433" s="622"/>
      <c r="G433" s="622"/>
      <c r="H433" s="660"/>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c r="AE433" s="622"/>
      <c r="AF433" s="622"/>
      <c r="AG433" s="622"/>
      <c r="AH433" s="622"/>
      <c r="AI433" s="622"/>
      <c r="AJ433" s="622"/>
    </row>
    <row r="434" spans="1:36" ht="23.25" customHeight="1">
      <c r="A434" s="622"/>
      <c r="B434" s="622"/>
      <c r="C434" s="622"/>
      <c r="D434" s="660"/>
      <c r="E434" s="666"/>
      <c r="F434" s="622"/>
      <c r="G434" s="622"/>
      <c r="H434" s="660"/>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row>
    <row r="435" spans="1:36" ht="23.25" customHeight="1">
      <c r="A435" s="622"/>
      <c r="B435" s="622"/>
      <c r="C435" s="622"/>
      <c r="D435" s="660"/>
      <c r="E435" s="666"/>
      <c r="F435" s="622"/>
      <c r="G435" s="622"/>
      <c r="H435" s="660"/>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row>
    <row r="436" spans="1:36" ht="23.25" customHeight="1">
      <c r="A436" s="622"/>
      <c r="B436" s="622"/>
      <c r="C436" s="622"/>
      <c r="D436" s="660"/>
      <c r="E436" s="666"/>
      <c r="F436" s="622"/>
      <c r="G436" s="622"/>
      <c r="H436" s="660"/>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row>
    <row r="437" spans="1:36" ht="23.25" customHeight="1">
      <c r="A437" s="622"/>
      <c r="B437" s="622"/>
      <c r="C437" s="622"/>
      <c r="D437" s="660"/>
      <c r="E437" s="666"/>
      <c r="F437" s="622"/>
      <c r="G437" s="622"/>
      <c r="H437" s="660"/>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row>
    <row r="438" spans="1:36" ht="23.25" customHeight="1">
      <c r="A438" s="622"/>
      <c r="B438" s="622"/>
      <c r="C438" s="622"/>
      <c r="D438" s="660"/>
      <c r="E438" s="666"/>
      <c r="F438" s="622"/>
      <c r="G438" s="622"/>
      <c r="H438" s="660"/>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row>
    <row r="439" spans="1:36" ht="23.25" customHeight="1">
      <c r="A439" s="622"/>
      <c r="B439" s="622"/>
      <c r="C439" s="622"/>
      <c r="D439" s="660"/>
      <c r="E439" s="666"/>
      <c r="F439" s="622"/>
      <c r="G439" s="622"/>
      <c r="H439" s="660"/>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row>
    <row r="440" spans="1:36" ht="23.25" customHeight="1">
      <c r="A440" s="622"/>
      <c r="B440" s="622"/>
      <c r="C440" s="622"/>
      <c r="D440" s="660"/>
      <c r="E440" s="666"/>
      <c r="F440" s="622"/>
      <c r="G440" s="622"/>
      <c r="H440" s="660"/>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row>
    <row r="441" spans="1:36" ht="23.25" customHeight="1">
      <c r="A441" s="622"/>
      <c r="B441" s="622"/>
      <c r="C441" s="622"/>
      <c r="D441" s="660"/>
      <c r="E441" s="666"/>
      <c r="F441" s="622"/>
      <c r="G441" s="622"/>
      <c r="H441" s="660"/>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row>
    <row r="442" spans="1:36" ht="23.25" customHeight="1">
      <c r="A442" s="622"/>
      <c r="B442" s="622"/>
      <c r="C442" s="622"/>
      <c r="D442" s="660"/>
      <c r="E442" s="666"/>
      <c r="F442" s="622"/>
      <c r="G442" s="622"/>
      <c r="H442" s="660"/>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row>
    <row r="443" spans="1:36" ht="23.25" customHeight="1">
      <c r="A443" s="622"/>
      <c r="B443" s="622"/>
      <c r="C443" s="622"/>
      <c r="D443" s="660"/>
      <c r="E443" s="666"/>
      <c r="F443" s="622"/>
      <c r="G443" s="622"/>
      <c r="H443" s="660"/>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row>
    <row r="444" spans="1:36" ht="23.25" customHeight="1">
      <c r="A444" s="622"/>
      <c r="B444" s="622"/>
      <c r="C444" s="622"/>
      <c r="D444" s="660"/>
      <c r="E444" s="666"/>
      <c r="F444" s="622"/>
      <c r="G444" s="622"/>
      <c r="H444" s="660"/>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row>
    <row r="445" spans="1:36" ht="23.25" customHeight="1">
      <c r="A445" s="622"/>
      <c r="B445" s="622"/>
      <c r="C445" s="622"/>
      <c r="D445" s="660"/>
      <c r="E445" s="666"/>
      <c r="F445" s="622"/>
      <c r="G445" s="622"/>
      <c r="H445" s="660"/>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row>
    <row r="446" spans="1:36" ht="23.25" customHeight="1">
      <c r="A446" s="622"/>
      <c r="B446" s="622"/>
      <c r="C446" s="622"/>
      <c r="D446" s="660"/>
      <c r="E446" s="666"/>
      <c r="F446" s="622"/>
      <c r="G446" s="622"/>
      <c r="H446" s="660"/>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row>
    <row r="447" spans="1:36" ht="23.25" customHeight="1">
      <c r="A447" s="622"/>
      <c r="B447" s="622"/>
      <c r="C447" s="622"/>
      <c r="D447" s="660"/>
      <c r="E447" s="666"/>
      <c r="F447" s="622"/>
      <c r="G447" s="622"/>
      <c r="H447" s="660"/>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row>
    <row r="448" spans="1:36" ht="23.25" customHeight="1">
      <c r="A448" s="622"/>
      <c r="B448" s="622"/>
      <c r="C448" s="622"/>
      <c r="D448" s="660"/>
      <c r="E448" s="666"/>
      <c r="F448" s="622"/>
      <c r="G448" s="622"/>
      <c r="H448" s="660"/>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row>
    <row r="449" spans="1:36" ht="23.25" customHeight="1">
      <c r="A449" s="622"/>
      <c r="B449" s="622"/>
      <c r="C449" s="622"/>
      <c r="D449" s="660"/>
      <c r="E449" s="666"/>
      <c r="F449" s="622"/>
      <c r="G449" s="622"/>
      <c r="H449" s="660"/>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row>
    <row r="450" spans="1:36" ht="23.25" customHeight="1">
      <c r="A450" s="622"/>
      <c r="B450" s="622"/>
      <c r="C450" s="622"/>
      <c r="D450" s="660"/>
      <c r="E450" s="666"/>
      <c r="F450" s="622"/>
      <c r="G450" s="622"/>
      <c r="H450" s="660"/>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row>
    <row r="451" spans="1:36" ht="23.25" customHeight="1">
      <c r="A451" s="622"/>
      <c r="B451" s="622"/>
      <c r="C451" s="622"/>
      <c r="D451" s="660"/>
      <c r="E451" s="666"/>
      <c r="F451" s="622"/>
      <c r="G451" s="622"/>
      <c r="H451" s="660"/>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row>
    <row r="452" spans="1:36" ht="23.25" customHeight="1">
      <c r="A452" s="622"/>
      <c r="B452" s="622"/>
      <c r="C452" s="622"/>
      <c r="D452" s="660"/>
      <c r="E452" s="666"/>
      <c r="F452" s="622"/>
      <c r="G452" s="622"/>
      <c r="H452" s="660"/>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row>
    <row r="453" spans="1:36" ht="23.25" customHeight="1">
      <c r="A453" s="622"/>
      <c r="B453" s="622"/>
      <c r="C453" s="622"/>
      <c r="D453" s="660"/>
      <c r="E453" s="666"/>
      <c r="F453" s="622"/>
      <c r="G453" s="622"/>
      <c r="H453" s="660"/>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row>
    <row r="454" spans="1:36" ht="23.25" customHeight="1">
      <c r="A454" s="622"/>
      <c r="B454" s="622"/>
      <c r="C454" s="622"/>
      <c r="D454" s="660"/>
      <c r="E454" s="666"/>
      <c r="F454" s="622"/>
      <c r="G454" s="622"/>
      <c r="H454" s="660"/>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row>
    <row r="455" spans="1:36" ht="23.25" customHeight="1">
      <c r="A455" s="622"/>
      <c r="B455" s="622"/>
      <c r="C455" s="622"/>
      <c r="D455" s="660"/>
      <c r="E455" s="666"/>
      <c r="F455" s="622"/>
      <c r="G455" s="622"/>
      <c r="H455" s="660"/>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row>
    <row r="456" spans="1:36" ht="23.25" customHeight="1">
      <c r="A456" s="622"/>
      <c r="B456" s="622"/>
      <c r="C456" s="622"/>
      <c r="D456" s="660"/>
      <c r="E456" s="666"/>
      <c r="F456" s="622"/>
      <c r="G456" s="622"/>
      <c r="H456" s="660"/>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row>
    <row r="457" spans="1:36" ht="23.25" customHeight="1">
      <c r="A457" s="622"/>
      <c r="B457" s="622"/>
      <c r="C457" s="622"/>
      <c r="D457" s="660"/>
      <c r="E457" s="666"/>
      <c r="F457" s="622"/>
      <c r="G457" s="622"/>
      <c r="H457" s="660"/>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row>
    <row r="458" spans="1:36" ht="23.25" customHeight="1">
      <c r="A458" s="622"/>
      <c r="B458" s="622"/>
      <c r="C458" s="622"/>
      <c r="D458" s="660"/>
      <c r="E458" s="666"/>
      <c r="F458" s="622"/>
      <c r="G458" s="622"/>
      <c r="H458" s="660"/>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row>
    <row r="459" spans="1:36" ht="23.25" customHeight="1">
      <c r="A459" s="622"/>
      <c r="B459" s="622"/>
      <c r="C459" s="622"/>
      <c r="D459" s="660"/>
      <c r="E459" s="666"/>
      <c r="F459" s="622"/>
      <c r="G459" s="622"/>
      <c r="H459" s="660"/>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row>
    <row r="460" spans="1:36" ht="23.25" customHeight="1">
      <c r="A460" s="622"/>
      <c r="B460" s="622"/>
      <c r="C460" s="622"/>
      <c r="D460" s="660"/>
      <c r="E460" s="666"/>
      <c r="F460" s="622"/>
      <c r="G460" s="622"/>
      <c r="H460" s="660"/>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row>
    <row r="461" spans="1:36" ht="23.25" customHeight="1">
      <c r="A461" s="622"/>
      <c r="B461" s="622"/>
      <c r="C461" s="622"/>
      <c r="D461" s="660"/>
      <c r="E461" s="666"/>
      <c r="F461" s="622"/>
      <c r="G461" s="622"/>
      <c r="H461" s="660"/>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row>
    <row r="462" spans="1:36" ht="23.25" customHeight="1">
      <c r="A462" s="622"/>
      <c r="B462" s="622"/>
      <c r="C462" s="622"/>
      <c r="D462" s="660"/>
      <c r="E462" s="666"/>
      <c r="F462" s="622"/>
      <c r="G462" s="622"/>
      <c r="H462" s="660"/>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row>
    <row r="463" spans="1:36" ht="23.25" customHeight="1">
      <c r="A463" s="622"/>
      <c r="B463" s="622"/>
      <c r="C463" s="622"/>
      <c r="D463" s="660"/>
      <c r="E463" s="666"/>
      <c r="F463" s="622"/>
      <c r="G463" s="622"/>
      <c r="H463" s="660"/>
      <c r="I463" s="622"/>
      <c r="J463" s="622"/>
      <c r="K463" s="622"/>
      <c r="L463" s="622"/>
      <c r="M463" s="622"/>
      <c r="N463" s="622"/>
      <c r="O463" s="622"/>
      <c r="P463" s="622"/>
      <c r="Q463" s="622"/>
      <c r="R463" s="622"/>
      <c r="S463" s="622"/>
      <c r="T463" s="622"/>
      <c r="U463" s="622"/>
      <c r="V463" s="622"/>
      <c r="W463" s="622"/>
      <c r="X463" s="622"/>
      <c r="Y463" s="622"/>
      <c r="Z463" s="622"/>
      <c r="AA463" s="622"/>
      <c r="AB463" s="622"/>
      <c r="AC463" s="622"/>
      <c r="AD463" s="622"/>
      <c r="AE463" s="622"/>
      <c r="AF463" s="622"/>
      <c r="AG463" s="622"/>
      <c r="AH463" s="622"/>
      <c r="AI463" s="622"/>
      <c r="AJ463" s="622"/>
    </row>
    <row r="464" spans="1:36" ht="23.25" customHeight="1">
      <c r="A464" s="622"/>
      <c r="B464" s="622"/>
      <c r="C464" s="622"/>
      <c r="D464" s="660"/>
      <c r="E464" s="666"/>
      <c r="F464" s="622"/>
      <c r="G464" s="622"/>
      <c r="H464" s="660"/>
      <c r="I464" s="622"/>
      <c r="J464" s="622"/>
      <c r="K464" s="622"/>
      <c r="L464" s="622"/>
      <c r="M464" s="622"/>
      <c r="N464" s="622"/>
      <c r="O464" s="622"/>
      <c r="P464" s="622"/>
      <c r="Q464" s="622"/>
      <c r="R464" s="622"/>
      <c r="S464" s="622"/>
      <c r="T464" s="622"/>
      <c r="U464" s="622"/>
      <c r="V464" s="622"/>
      <c r="W464" s="622"/>
      <c r="X464" s="622"/>
      <c r="Y464" s="622"/>
      <c r="Z464" s="622"/>
      <c r="AA464" s="622"/>
      <c r="AB464" s="622"/>
      <c r="AC464" s="622"/>
      <c r="AD464" s="622"/>
      <c r="AE464" s="622"/>
      <c r="AF464" s="622"/>
      <c r="AG464" s="622"/>
      <c r="AH464" s="622"/>
      <c r="AI464" s="622"/>
      <c r="AJ464" s="622"/>
    </row>
    <row r="465" spans="1:36" ht="23.25" customHeight="1">
      <c r="A465" s="622"/>
      <c r="B465" s="622"/>
      <c r="C465" s="622"/>
      <c r="D465" s="660"/>
      <c r="E465" s="666"/>
      <c r="F465" s="622"/>
      <c r="G465" s="622"/>
      <c r="H465" s="660"/>
      <c r="I465" s="622"/>
      <c r="J465" s="622"/>
      <c r="K465" s="622"/>
      <c r="L465" s="622"/>
      <c r="M465" s="622"/>
      <c r="N465" s="622"/>
      <c r="O465" s="622"/>
      <c r="P465" s="622"/>
      <c r="Q465" s="622"/>
      <c r="R465" s="622"/>
      <c r="S465" s="622"/>
      <c r="T465" s="622"/>
      <c r="U465" s="622"/>
      <c r="V465" s="622"/>
      <c r="W465" s="622"/>
      <c r="X465" s="622"/>
      <c r="Y465" s="622"/>
      <c r="Z465" s="622"/>
      <c r="AA465" s="622"/>
      <c r="AB465" s="622"/>
      <c r="AC465" s="622"/>
      <c r="AD465" s="622"/>
      <c r="AE465" s="622"/>
      <c r="AF465" s="622"/>
      <c r="AG465" s="622"/>
      <c r="AH465" s="622"/>
      <c r="AI465" s="622"/>
      <c r="AJ465" s="622"/>
    </row>
    <row r="466" spans="1:36" ht="23.25" customHeight="1">
      <c r="A466" s="622"/>
      <c r="B466" s="622"/>
      <c r="C466" s="622"/>
      <c r="D466" s="660"/>
      <c r="E466" s="666"/>
      <c r="F466" s="622"/>
      <c r="G466" s="622"/>
      <c r="H466" s="660"/>
      <c r="I466" s="622"/>
      <c r="J466" s="622"/>
      <c r="K466" s="622"/>
      <c r="L466" s="622"/>
      <c r="M466" s="622"/>
      <c r="N466" s="622"/>
      <c r="O466" s="622"/>
      <c r="P466" s="622"/>
      <c r="Q466" s="622"/>
      <c r="R466" s="622"/>
      <c r="S466" s="622"/>
      <c r="T466" s="622"/>
      <c r="U466" s="622"/>
      <c r="V466" s="622"/>
      <c r="W466" s="622"/>
      <c r="X466" s="622"/>
      <c r="Y466" s="622"/>
      <c r="Z466" s="622"/>
      <c r="AA466" s="622"/>
      <c r="AB466" s="622"/>
      <c r="AC466" s="622"/>
      <c r="AD466" s="622"/>
      <c r="AE466" s="622"/>
      <c r="AF466" s="622"/>
      <c r="AG466" s="622"/>
      <c r="AH466" s="622"/>
      <c r="AI466" s="622"/>
      <c r="AJ466" s="622"/>
    </row>
    <row r="467" spans="1:36" ht="23.25" customHeight="1">
      <c r="A467" s="622"/>
      <c r="B467" s="622"/>
      <c r="C467" s="622"/>
      <c r="D467" s="660"/>
      <c r="E467" s="666"/>
      <c r="F467" s="622"/>
      <c r="G467" s="622"/>
      <c r="H467" s="660"/>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row>
    <row r="468" spans="1:36" ht="23.25" customHeight="1">
      <c r="A468" s="622"/>
      <c r="B468" s="622"/>
      <c r="C468" s="622"/>
      <c r="D468" s="660"/>
      <c r="E468" s="666"/>
      <c r="F468" s="622"/>
      <c r="G468" s="622"/>
      <c r="H468" s="660"/>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row>
    <row r="469" spans="1:36" ht="23.25" customHeight="1">
      <c r="A469" s="622"/>
      <c r="B469" s="622"/>
      <c r="C469" s="622"/>
      <c r="D469" s="660"/>
      <c r="E469" s="666"/>
      <c r="F469" s="622"/>
      <c r="G469" s="622"/>
      <c r="H469" s="660"/>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row>
    <row r="470" spans="1:36" ht="23.25" customHeight="1">
      <c r="A470" s="622"/>
      <c r="B470" s="622"/>
      <c r="C470" s="622"/>
      <c r="D470" s="660"/>
      <c r="E470" s="666"/>
      <c r="F470" s="622"/>
      <c r="G470" s="622"/>
      <c r="H470" s="660"/>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row>
    <row r="471" spans="1:36" ht="23.25" customHeight="1">
      <c r="A471" s="622"/>
      <c r="B471" s="622"/>
      <c r="C471" s="622"/>
      <c r="D471" s="660"/>
      <c r="E471" s="666"/>
      <c r="F471" s="622"/>
      <c r="G471" s="622"/>
      <c r="H471" s="660"/>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row>
    <row r="472" spans="1:36" ht="23.25" customHeight="1">
      <c r="A472" s="622"/>
      <c r="B472" s="622"/>
      <c r="C472" s="622"/>
      <c r="D472" s="660"/>
      <c r="E472" s="666"/>
      <c r="F472" s="622"/>
      <c r="G472" s="622"/>
      <c r="H472" s="660"/>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row>
    <row r="473" spans="1:36" ht="23.25" customHeight="1">
      <c r="A473" s="622"/>
      <c r="B473" s="622"/>
      <c r="C473" s="622"/>
      <c r="D473" s="660"/>
      <c r="E473" s="666"/>
      <c r="F473" s="622"/>
      <c r="G473" s="622"/>
      <c r="H473" s="660"/>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row>
    <row r="474" spans="1:36" ht="23.25" customHeight="1">
      <c r="A474" s="622"/>
      <c r="B474" s="622"/>
      <c r="C474" s="622"/>
      <c r="D474" s="660"/>
      <c r="E474" s="666"/>
      <c r="F474" s="622"/>
      <c r="G474" s="622"/>
      <c r="H474" s="660"/>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row>
    <row r="475" spans="1:36" ht="23.25" customHeight="1">
      <c r="A475" s="622"/>
      <c r="B475" s="622"/>
      <c r="C475" s="622"/>
      <c r="D475" s="660"/>
      <c r="E475" s="666"/>
      <c r="F475" s="622"/>
      <c r="G475" s="622"/>
      <c r="H475" s="660"/>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row>
    <row r="476" spans="1:36" ht="23.25" customHeight="1">
      <c r="A476" s="622"/>
      <c r="B476" s="622"/>
      <c r="C476" s="622"/>
      <c r="D476" s="660"/>
      <c r="E476" s="666"/>
      <c r="F476" s="622"/>
      <c r="G476" s="622"/>
      <c r="H476" s="660"/>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row>
    <row r="477" spans="1:36" ht="23.25" customHeight="1">
      <c r="A477" s="622"/>
      <c r="B477" s="622"/>
      <c r="C477" s="622"/>
      <c r="D477" s="660"/>
      <c r="E477" s="666"/>
      <c r="F477" s="622"/>
      <c r="G477" s="622"/>
      <c r="H477" s="660"/>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row>
    <row r="478" spans="1:36" ht="23.25" customHeight="1">
      <c r="A478" s="622"/>
      <c r="B478" s="622"/>
      <c r="C478" s="622"/>
      <c r="D478" s="660"/>
      <c r="E478" s="666"/>
      <c r="F478" s="622"/>
      <c r="G478" s="622"/>
      <c r="H478" s="660"/>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row>
    <row r="479" spans="1:36" ht="23.25" customHeight="1">
      <c r="A479" s="622"/>
      <c r="B479" s="622"/>
      <c r="C479" s="622"/>
      <c r="D479" s="660"/>
      <c r="E479" s="666"/>
      <c r="F479" s="622"/>
      <c r="G479" s="622"/>
      <c r="H479" s="660"/>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row>
    <row r="480" spans="1:36" ht="23.25" customHeight="1">
      <c r="A480" s="622"/>
      <c r="B480" s="622"/>
      <c r="C480" s="622"/>
      <c r="D480" s="660"/>
      <c r="E480" s="666"/>
      <c r="F480" s="622"/>
      <c r="G480" s="622"/>
      <c r="H480" s="660"/>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row>
    <row r="481" spans="1:36" ht="23.25" customHeight="1">
      <c r="A481" s="622"/>
      <c r="B481" s="622"/>
      <c r="C481" s="622"/>
      <c r="D481" s="660"/>
      <c r="E481" s="666"/>
      <c r="F481" s="622"/>
      <c r="G481" s="622"/>
      <c r="H481" s="660"/>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row>
    <row r="482" spans="1:36" ht="23.25" customHeight="1">
      <c r="A482" s="622"/>
      <c r="B482" s="622"/>
      <c r="C482" s="622"/>
      <c r="D482" s="660"/>
      <c r="E482" s="666"/>
      <c r="F482" s="622"/>
      <c r="G482" s="622"/>
      <c r="H482" s="660"/>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row>
    <row r="483" spans="1:36" ht="23.25" customHeight="1">
      <c r="A483" s="622"/>
      <c r="B483" s="622"/>
      <c r="C483" s="622"/>
      <c r="D483" s="660"/>
      <c r="E483" s="666"/>
      <c r="F483" s="622"/>
      <c r="G483" s="622"/>
      <c r="H483" s="660"/>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row>
    <row r="484" spans="1:36" ht="23.25" customHeight="1">
      <c r="A484" s="622"/>
      <c r="B484" s="622"/>
      <c r="C484" s="622"/>
      <c r="D484" s="660"/>
      <c r="E484" s="666"/>
      <c r="F484" s="622"/>
      <c r="G484" s="622"/>
      <c r="H484" s="660"/>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row>
    <row r="485" spans="1:36" ht="23.25" customHeight="1">
      <c r="A485" s="622"/>
      <c r="B485" s="622"/>
      <c r="C485" s="622"/>
      <c r="D485" s="660"/>
      <c r="E485" s="666"/>
      <c r="F485" s="622"/>
      <c r="G485" s="622"/>
      <c r="H485" s="660"/>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row>
    <row r="486" spans="1:36" ht="23.25" customHeight="1">
      <c r="A486" s="622"/>
      <c r="B486" s="622"/>
      <c r="C486" s="622"/>
      <c r="D486" s="660"/>
      <c r="E486" s="666"/>
      <c r="F486" s="622"/>
      <c r="G486" s="622"/>
      <c r="H486" s="660"/>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row>
    <row r="487" spans="1:36" ht="23.25" customHeight="1">
      <c r="A487" s="622"/>
      <c r="B487" s="622"/>
      <c r="C487" s="622"/>
      <c r="D487" s="660"/>
      <c r="E487" s="666"/>
      <c r="F487" s="622"/>
      <c r="G487" s="622"/>
      <c r="H487" s="660"/>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row>
    <row r="488" spans="1:36" ht="23.25" customHeight="1">
      <c r="A488" s="622"/>
      <c r="B488" s="622"/>
      <c r="C488" s="622"/>
      <c r="D488" s="660"/>
      <c r="E488" s="666"/>
      <c r="F488" s="622"/>
      <c r="G488" s="622"/>
      <c r="H488" s="660"/>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row>
    <row r="489" spans="1:36" ht="23.25" customHeight="1">
      <c r="A489" s="622"/>
      <c r="B489" s="622"/>
      <c r="C489" s="622"/>
      <c r="D489" s="660"/>
      <c r="E489" s="666"/>
      <c r="F489" s="622"/>
      <c r="G489" s="622"/>
      <c r="H489" s="660"/>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row>
    <row r="490" spans="1:36" ht="23.25" customHeight="1">
      <c r="A490" s="622"/>
      <c r="B490" s="622"/>
      <c r="C490" s="622"/>
      <c r="D490" s="660"/>
      <c r="E490" s="666"/>
      <c r="F490" s="622"/>
      <c r="G490" s="622"/>
      <c r="H490" s="660"/>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row>
    <row r="491" spans="1:36" ht="23.25" customHeight="1">
      <c r="A491" s="622"/>
      <c r="B491" s="622"/>
      <c r="C491" s="622"/>
      <c r="D491" s="660"/>
      <c r="E491" s="666"/>
      <c r="F491" s="622"/>
      <c r="G491" s="622"/>
      <c r="H491" s="660"/>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row>
    <row r="492" spans="1:36" ht="23.25" customHeight="1">
      <c r="A492" s="622"/>
      <c r="B492" s="622"/>
      <c r="C492" s="622"/>
      <c r="D492" s="660"/>
      <c r="E492" s="666"/>
      <c r="F492" s="622"/>
      <c r="G492" s="622"/>
      <c r="H492" s="660"/>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row>
    <row r="493" spans="1:36" ht="23.25" customHeight="1">
      <c r="A493" s="622"/>
      <c r="B493" s="622"/>
      <c r="C493" s="622"/>
      <c r="D493" s="660"/>
      <c r="E493" s="666"/>
      <c r="F493" s="622"/>
      <c r="G493" s="622"/>
      <c r="H493" s="660"/>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row>
    <row r="494" spans="1:36" ht="23.25" customHeight="1">
      <c r="A494" s="622"/>
      <c r="B494" s="622"/>
      <c r="C494" s="622"/>
      <c r="D494" s="660"/>
      <c r="E494" s="666"/>
      <c r="F494" s="622"/>
      <c r="G494" s="622"/>
      <c r="H494" s="660"/>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row>
    <row r="495" spans="1:36" ht="23.25" customHeight="1">
      <c r="A495" s="622"/>
      <c r="B495" s="622"/>
      <c r="C495" s="622"/>
      <c r="D495" s="660"/>
      <c r="E495" s="666"/>
      <c r="F495" s="622"/>
      <c r="G495" s="622"/>
      <c r="H495" s="660"/>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row>
    <row r="496" spans="1:36" ht="23.25" customHeight="1">
      <c r="A496" s="622"/>
      <c r="B496" s="622"/>
      <c r="C496" s="622"/>
      <c r="D496" s="660"/>
      <c r="E496" s="666"/>
      <c r="F496" s="622"/>
      <c r="G496" s="622"/>
      <c r="H496" s="660"/>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row>
    <row r="497" spans="1:36" ht="23.25" customHeight="1">
      <c r="A497" s="622"/>
      <c r="B497" s="622"/>
      <c r="C497" s="622"/>
      <c r="D497" s="660"/>
      <c r="E497" s="666"/>
      <c r="F497" s="622"/>
      <c r="G497" s="622"/>
      <c r="H497" s="660"/>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row>
    <row r="498" spans="1:36" ht="23.25" customHeight="1">
      <c r="A498" s="622"/>
      <c r="B498" s="622"/>
      <c r="C498" s="622"/>
      <c r="D498" s="660"/>
      <c r="E498" s="666"/>
      <c r="F498" s="622"/>
      <c r="G498" s="622"/>
      <c r="H498" s="660"/>
      <c r="I498" s="622"/>
      <c r="J498" s="622"/>
      <c r="K498" s="622"/>
      <c r="L498" s="622"/>
      <c r="M498" s="622"/>
      <c r="N498" s="622"/>
      <c r="O498" s="622"/>
      <c r="P498" s="622"/>
      <c r="Q498" s="622"/>
      <c r="R498" s="622"/>
      <c r="S498" s="622"/>
      <c r="T498" s="622"/>
      <c r="U498" s="622"/>
      <c r="V498" s="622"/>
      <c r="W498" s="622"/>
      <c r="X498" s="622"/>
      <c r="Y498" s="622"/>
      <c r="Z498" s="622"/>
      <c r="AA498" s="622"/>
      <c r="AB498" s="622"/>
      <c r="AC498" s="622"/>
      <c r="AD498" s="622"/>
      <c r="AE498" s="622"/>
      <c r="AF498" s="622"/>
      <c r="AG498" s="622"/>
      <c r="AH498" s="622"/>
      <c r="AI498" s="622"/>
      <c r="AJ498" s="622"/>
    </row>
    <row r="499" spans="1:36" ht="23.25" customHeight="1">
      <c r="A499" s="622"/>
      <c r="B499" s="622"/>
      <c r="C499" s="622"/>
      <c r="D499" s="660"/>
      <c r="E499" s="666"/>
      <c r="F499" s="622"/>
      <c r="G499" s="622"/>
      <c r="H499" s="660"/>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row>
    <row r="500" spans="1:36" ht="23.25" customHeight="1">
      <c r="A500" s="622"/>
      <c r="B500" s="622"/>
      <c r="C500" s="622"/>
      <c r="D500" s="660"/>
      <c r="E500" s="666"/>
      <c r="F500" s="622"/>
      <c r="G500" s="622"/>
      <c r="H500" s="660"/>
      <c r="I500" s="622"/>
      <c r="J500" s="622"/>
      <c r="K500" s="622"/>
      <c r="L500" s="622"/>
      <c r="M500" s="622"/>
      <c r="N500" s="622"/>
      <c r="O500" s="622"/>
      <c r="P500" s="622"/>
      <c r="Q500" s="622"/>
      <c r="R500" s="622"/>
      <c r="S500" s="622"/>
      <c r="T500" s="622"/>
      <c r="U500" s="622"/>
      <c r="V500" s="622"/>
      <c r="W500" s="622"/>
      <c r="X500" s="622"/>
      <c r="Y500" s="622"/>
      <c r="Z500" s="622"/>
      <c r="AA500" s="622"/>
      <c r="AB500" s="622"/>
      <c r="AC500" s="622"/>
      <c r="AD500" s="622"/>
      <c r="AE500" s="622"/>
      <c r="AF500" s="622"/>
      <c r="AG500" s="622"/>
      <c r="AH500" s="622"/>
      <c r="AI500" s="622"/>
      <c r="AJ500" s="622"/>
    </row>
    <row r="501" spans="1:36" ht="23.25" customHeight="1">
      <c r="A501" s="622"/>
      <c r="B501" s="622"/>
      <c r="C501" s="622"/>
      <c r="D501" s="660"/>
      <c r="E501" s="666"/>
      <c r="F501" s="622"/>
      <c r="G501" s="622"/>
      <c r="H501" s="660"/>
      <c r="I501" s="622"/>
      <c r="J501" s="622"/>
      <c r="K501" s="622"/>
      <c r="L501" s="622"/>
      <c r="M501" s="622"/>
      <c r="N501" s="622"/>
      <c r="O501" s="622"/>
      <c r="P501" s="622"/>
      <c r="Q501" s="622"/>
      <c r="R501" s="622"/>
      <c r="S501" s="622"/>
      <c r="T501" s="622"/>
      <c r="U501" s="622"/>
      <c r="V501" s="622"/>
      <c r="W501" s="622"/>
      <c r="X501" s="622"/>
      <c r="Y501" s="622"/>
      <c r="Z501" s="622"/>
      <c r="AA501" s="622"/>
      <c r="AB501" s="622"/>
      <c r="AC501" s="622"/>
      <c r="AD501" s="622"/>
      <c r="AE501" s="622"/>
      <c r="AF501" s="622"/>
      <c r="AG501" s="622"/>
      <c r="AH501" s="622"/>
      <c r="AI501" s="622"/>
      <c r="AJ501" s="622"/>
    </row>
    <row r="502" spans="1:36" ht="23.25" customHeight="1">
      <c r="A502" s="622"/>
      <c r="B502" s="622"/>
      <c r="C502" s="622"/>
      <c r="D502" s="660"/>
      <c r="E502" s="666"/>
      <c r="F502" s="622"/>
      <c r="G502" s="622"/>
      <c r="H502" s="660"/>
      <c r="I502" s="622"/>
      <c r="J502" s="622"/>
      <c r="K502" s="622"/>
      <c r="L502" s="622"/>
      <c r="M502" s="622"/>
      <c r="N502" s="622"/>
      <c r="O502" s="622"/>
      <c r="P502" s="622"/>
      <c r="Q502" s="622"/>
      <c r="R502" s="622"/>
      <c r="S502" s="622"/>
      <c r="T502" s="622"/>
      <c r="U502" s="622"/>
      <c r="V502" s="622"/>
      <c r="W502" s="622"/>
      <c r="X502" s="622"/>
      <c r="Y502" s="622"/>
      <c r="Z502" s="622"/>
      <c r="AA502" s="622"/>
      <c r="AB502" s="622"/>
      <c r="AC502" s="622"/>
      <c r="AD502" s="622"/>
      <c r="AE502" s="622"/>
      <c r="AF502" s="622"/>
      <c r="AG502" s="622"/>
      <c r="AH502" s="622"/>
      <c r="AI502" s="622"/>
      <c r="AJ502" s="622"/>
    </row>
    <row r="503" spans="1:36" ht="23.25" customHeight="1">
      <c r="A503" s="622"/>
      <c r="B503" s="622"/>
      <c r="C503" s="622"/>
      <c r="D503" s="660"/>
      <c r="E503" s="666"/>
      <c r="F503" s="622"/>
      <c r="G503" s="622"/>
      <c r="H503" s="660"/>
      <c r="I503" s="622"/>
      <c r="J503" s="622"/>
      <c r="K503" s="622"/>
      <c r="L503" s="622"/>
      <c r="M503" s="622"/>
      <c r="N503" s="622"/>
      <c r="O503" s="622"/>
      <c r="P503" s="622"/>
      <c r="Q503" s="622"/>
      <c r="R503" s="622"/>
      <c r="S503" s="622"/>
      <c r="T503" s="622"/>
      <c r="U503" s="622"/>
      <c r="V503" s="622"/>
      <c r="W503" s="622"/>
      <c r="X503" s="622"/>
      <c r="Y503" s="622"/>
      <c r="Z503" s="622"/>
      <c r="AA503" s="622"/>
      <c r="AB503" s="622"/>
      <c r="AC503" s="622"/>
      <c r="AD503" s="622"/>
      <c r="AE503" s="622"/>
      <c r="AF503" s="622"/>
      <c r="AG503" s="622"/>
      <c r="AH503" s="622"/>
      <c r="AI503" s="622"/>
      <c r="AJ503" s="622"/>
    </row>
    <row r="504" spans="1:36" ht="23.25" customHeight="1">
      <c r="A504" s="622"/>
      <c r="B504" s="622"/>
      <c r="C504" s="622"/>
      <c r="D504" s="660"/>
      <c r="E504" s="666"/>
      <c r="F504" s="622"/>
      <c r="G504" s="622"/>
      <c r="H504" s="660"/>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row>
    <row r="505" spans="1:36" ht="23.25" customHeight="1">
      <c r="A505" s="622"/>
      <c r="B505" s="622"/>
      <c r="C505" s="622"/>
      <c r="D505" s="660"/>
      <c r="E505" s="666"/>
      <c r="F505" s="622"/>
      <c r="G505" s="622"/>
      <c r="H505" s="660"/>
      <c r="I505" s="622"/>
      <c r="J505" s="622"/>
      <c r="K505" s="622"/>
      <c r="L505" s="622"/>
      <c r="M505" s="622"/>
      <c r="N505" s="622"/>
      <c r="O505" s="622"/>
      <c r="P505" s="622"/>
      <c r="Q505" s="622"/>
      <c r="R505" s="622"/>
      <c r="S505" s="622"/>
      <c r="T505" s="622"/>
      <c r="U505" s="622"/>
      <c r="V505" s="622"/>
      <c r="W505" s="622"/>
      <c r="X505" s="622"/>
      <c r="Y505" s="622"/>
      <c r="Z505" s="622"/>
      <c r="AA505" s="622"/>
      <c r="AB505" s="622"/>
      <c r="AC505" s="622"/>
      <c r="AD505" s="622"/>
      <c r="AE505" s="622"/>
      <c r="AF505" s="622"/>
      <c r="AG505" s="622"/>
      <c r="AH505" s="622"/>
      <c r="AI505" s="622"/>
      <c r="AJ505" s="622"/>
    </row>
    <row r="506" spans="1:36" ht="23.25" customHeight="1">
      <c r="A506" s="622"/>
      <c r="B506" s="622"/>
      <c r="C506" s="622"/>
      <c r="D506" s="660"/>
      <c r="E506" s="666"/>
      <c r="F506" s="622"/>
      <c r="G506" s="622"/>
      <c r="H506" s="660"/>
      <c r="I506" s="622"/>
      <c r="J506" s="622"/>
      <c r="K506" s="622"/>
      <c r="L506" s="622"/>
      <c r="M506" s="622"/>
      <c r="N506" s="622"/>
      <c r="O506" s="622"/>
      <c r="P506" s="622"/>
      <c r="Q506" s="622"/>
      <c r="R506" s="622"/>
      <c r="S506" s="622"/>
      <c r="T506" s="622"/>
      <c r="U506" s="622"/>
      <c r="V506" s="622"/>
      <c r="W506" s="622"/>
      <c r="X506" s="622"/>
      <c r="Y506" s="622"/>
      <c r="Z506" s="622"/>
      <c r="AA506" s="622"/>
      <c r="AB506" s="622"/>
      <c r="AC506" s="622"/>
      <c r="AD506" s="622"/>
      <c r="AE506" s="622"/>
      <c r="AF506" s="622"/>
      <c r="AG506" s="622"/>
      <c r="AH506" s="622"/>
      <c r="AI506" s="622"/>
      <c r="AJ506" s="622"/>
    </row>
    <row r="507" spans="1:36" ht="23.25" customHeight="1">
      <c r="A507" s="622"/>
      <c r="B507" s="622"/>
      <c r="C507" s="622"/>
      <c r="D507" s="660"/>
      <c r="E507" s="666"/>
      <c r="F507" s="622"/>
      <c r="G507" s="622"/>
      <c r="H507" s="660"/>
      <c r="I507" s="622"/>
      <c r="J507" s="622"/>
      <c r="K507" s="622"/>
      <c r="L507" s="622"/>
      <c r="M507" s="622"/>
      <c r="N507" s="622"/>
      <c r="O507" s="622"/>
      <c r="P507" s="622"/>
      <c r="Q507" s="622"/>
      <c r="R507" s="622"/>
      <c r="S507" s="622"/>
      <c r="T507" s="622"/>
      <c r="U507" s="622"/>
      <c r="V507" s="622"/>
      <c r="W507" s="622"/>
      <c r="X507" s="622"/>
      <c r="Y507" s="622"/>
      <c r="Z507" s="622"/>
      <c r="AA507" s="622"/>
      <c r="AB507" s="622"/>
      <c r="AC507" s="622"/>
      <c r="AD507" s="622"/>
      <c r="AE507" s="622"/>
      <c r="AF507" s="622"/>
      <c r="AG507" s="622"/>
      <c r="AH507" s="622"/>
      <c r="AI507" s="622"/>
      <c r="AJ507" s="622"/>
    </row>
    <row r="508" spans="1:36" ht="23.25" customHeight="1">
      <c r="A508" s="622"/>
      <c r="B508" s="622"/>
      <c r="C508" s="622"/>
      <c r="D508" s="660"/>
      <c r="E508" s="666"/>
      <c r="F508" s="622"/>
      <c r="G508" s="622"/>
      <c r="H508" s="660"/>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row>
    <row r="509" spans="1:36" ht="23.25" customHeight="1">
      <c r="A509" s="622"/>
      <c r="B509" s="622"/>
      <c r="C509" s="622"/>
      <c r="D509" s="660"/>
      <c r="E509" s="666"/>
      <c r="F509" s="622"/>
      <c r="G509" s="622"/>
      <c r="H509" s="660"/>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22"/>
      <c r="AG509" s="622"/>
      <c r="AH509" s="622"/>
      <c r="AI509" s="622"/>
      <c r="AJ509" s="622"/>
    </row>
    <row r="510" spans="1:36" ht="23.25" customHeight="1">
      <c r="A510" s="622"/>
      <c r="B510" s="622"/>
      <c r="C510" s="622"/>
      <c r="D510" s="660"/>
      <c r="E510" s="666"/>
      <c r="F510" s="622"/>
      <c r="G510" s="622"/>
      <c r="H510" s="660"/>
      <c r="I510" s="622"/>
      <c r="J510" s="622"/>
      <c r="K510" s="622"/>
      <c r="L510" s="622"/>
      <c r="M510" s="622"/>
      <c r="N510" s="622"/>
      <c r="O510" s="622"/>
      <c r="P510" s="622"/>
      <c r="Q510" s="622"/>
      <c r="R510" s="622"/>
      <c r="S510" s="622"/>
      <c r="T510" s="622"/>
      <c r="U510" s="622"/>
      <c r="V510" s="622"/>
      <c r="W510" s="622"/>
      <c r="X510" s="622"/>
      <c r="Y510" s="622"/>
      <c r="Z510" s="622"/>
      <c r="AA510" s="622"/>
      <c r="AB510" s="622"/>
      <c r="AC510" s="622"/>
      <c r="AD510" s="622"/>
      <c r="AE510" s="622"/>
      <c r="AF510" s="622"/>
      <c r="AG510" s="622"/>
      <c r="AH510" s="622"/>
      <c r="AI510" s="622"/>
      <c r="AJ510" s="622"/>
    </row>
    <row r="511" spans="1:36" ht="23.25" customHeight="1">
      <c r="A511" s="622"/>
      <c r="B511" s="622"/>
      <c r="C511" s="622"/>
      <c r="D511" s="660"/>
      <c r="E511" s="666"/>
      <c r="F511" s="622"/>
      <c r="G511" s="622"/>
      <c r="H511" s="660"/>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row>
    <row r="512" spans="1:36" ht="23.25" customHeight="1">
      <c r="A512" s="622"/>
      <c r="B512" s="622"/>
      <c r="C512" s="622"/>
      <c r="D512" s="660"/>
      <c r="E512" s="666"/>
      <c r="F512" s="622"/>
      <c r="G512" s="622"/>
      <c r="H512" s="660"/>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row>
    <row r="513" spans="1:36" ht="23.25" customHeight="1">
      <c r="A513" s="622"/>
      <c r="B513" s="622"/>
      <c r="C513" s="622"/>
      <c r="D513" s="660"/>
      <c r="E513" s="666"/>
      <c r="F513" s="622"/>
      <c r="G513" s="622"/>
      <c r="H513" s="660"/>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row>
    <row r="514" spans="1:36" ht="23.25" customHeight="1">
      <c r="A514" s="622"/>
      <c r="B514" s="622"/>
      <c r="C514" s="622"/>
      <c r="D514" s="660"/>
      <c r="E514" s="666"/>
      <c r="F514" s="622"/>
      <c r="G514" s="622"/>
      <c r="H514" s="660"/>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row>
    <row r="515" spans="1:36" ht="23.25" customHeight="1">
      <c r="A515" s="622"/>
      <c r="B515" s="622"/>
      <c r="C515" s="622"/>
      <c r="D515" s="660"/>
      <c r="E515" s="666"/>
      <c r="F515" s="622"/>
      <c r="G515" s="622"/>
      <c r="H515" s="660"/>
      <c r="I515" s="622"/>
      <c r="J515" s="622"/>
      <c r="K515" s="622"/>
      <c r="L515" s="622"/>
      <c r="M515" s="622"/>
      <c r="N515" s="622"/>
      <c r="O515" s="622"/>
      <c r="P515" s="622"/>
      <c r="Q515" s="622"/>
      <c r="R515" s="622"/>
      <c r="S515" s="622"/>
      <c r="T515" s="622"/>
      <c r="U515" s="622"/>
      <c r="V515" s="622"/>
      <c r="W515" s="622"/>
      <c r="X515" s="622"/>
      <c r="Y515" s="622"/>
      <c r="Z515" s="622"/>
      <c r="AA515" s="622"/>
      <c r="AB515" s="622"/>
      <c r="AC515" s="622"/>
      <c r="AD515" s="622"/>
      <c r="AE515" s="622"/>
      <c r="AF515" s="622"/>
      <c r="AG515" s="622"/>
      <c r="AH515" s="622"/>
      <c r="AI515" s="622"/>
      <c r="AJ515" s="622"/>
    </row>
    <row r="516" spans="1:36" ht="23.25" customHeight="1">
      <c r="A516" s="622"/>
      <c r="B516" s="622"/>
      <c r="C516" s="622"/>
      <c r="D516" s="660"/>
      <c r="E516" s="666"/>
      <c r="F516" s="622"/>
      <c r="G516" s="622"/>
      <c r="H516" s="660"/>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row>
    <row r="517" spans="1:36" ht="23.25" customHeight="1">
      <c r="A517" s="622"/>
      <c r="B517" s="622"/>
      <c r="C517" s="622"/>
      <c r="D517" s="660"/>
      <c r="E517" s="666"/>
      <c r="F517" s="622"/>
      <c r="G517" s="622"/>
      <c r="H517" s="660"/>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row>
    <row r="518" spans="1:36" ht="23.25" customHeight="1">
      <c r="A518" s="622"/>
      <c r="B518" s="622"/>
      <c r="C518" s="622"/>
      <c r="D518" s="660"/>
      <c r="E518" s="666"/>
      <c r="F518" s="622"/>
      <c r="G518" s="622"/>
      <c r="H518" s="660"/>
      <c r="I518" s="622"/>
      <c r="J518" s="622"/>
      <c r="K518" s="622"/>
      <c r="L518" s="622"/>
      <c r="M518" s="622"/>
      <c r="N518" s="622"/>
      <c r="O518" s="622"/>
      <c r="P518" s="622"/>
      <c r="Q518" s="622"/>
      <c r="R518" s="622"/>
      <c r="S518" s="622"/>
      <c r="T518" s="622"/>
      <c r="U518" s="622"/>
      <c r="V518" s="622"/>
      <c r="W518" s="622"/>
      <c r="X518" s="622"/>
      <c r="Y518" s="622"/>
      <c r="Z518" s="622"/>
      <c r="AA518" s="622"/>
      <c r="AB518" s="622"/>
      <c r="AC518" s="622"/>
      <c r="AD518" s="622"/>
      <c r="AE518" s="622"/>
      <c r="AF518" s="622"/>
      <c r="AG518" s="622"/>
      <c r="AH518" s="622"/>
      <c r="AI518" s="622"/>
      <c r="AJ518" s="622"/>
    </row>
    <row r="519" spans="1:36" ht="23.25" customHeight="1">
      <c r="A519" s="622"/>
      <c r="B519" s="622"/>
      <c r="C519" s="622"/>
      <c r="D519" s="660"/>
      <c r="E519" s="666"/>
      <c r="F519" s="622"/>
      <c r="G519" s="622"/>
      <c r="H519" s="660"/>
      <c r="I519" s="622"/>
      <c r="J519" s="622"/>
      <c r="K519" s="622"/>
      <c r="L519" s="622"/>
      <c r="M519" s="622"/>
      <c r="N519" s="622"/>
      <c r="O519" s="622"/>
      <c r="P519" s="622"/>
      <c r="Q519" s="622"/>
      <c r="R519" s="622"/>
      <c r="S519" s="622"/>
      <c r="T519" s="622"/>
      <c r="U519" s="622"/>
      <c r="V519" s="622"/>
      <c r="W519" s="622"/>
      <c r="X519" s="622"/>
      <c r="Y519" s="622"/>
      <c r="Z519" s="622"/>
      <c r="AA519" s="622"/>
      <c r="AB519" s="622"/>
      <c r="AC519" s="622"/>
      <c r="AD519" s="622"/>
      <c r="AE519" s="622"/>
      <c r="AF519" s="622"/>
      <c r="AG519" s="622"/>
      <c r="AH519" s="622"/>
      <c r="AI519" s="622"/>
      <c r="AJ519" s="622"/>
    </row>
    <row r="520" spans="1:36" ht="23.25" customHeight="1">
      <c r="A520" s="622"/>
      <c r="B520" s="622"/>
      <c r="C520" s="622"/>
      <c r="D520" s="660"/>
      <c r="E520" s="666"/>
      <c r="F520" s="622"/>
      <c r="G520" s="622"/>
      <c r="H520" s="660"/>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22"/>
      <c r="AG520" s="622"/>
      <c r="AH520" s="622"/>
      <c r="AI520" s="622"/>
      <c r="AJ520" s="622"/>
    </row>
    <row r="521" spans="1:36" ht="23.25" customHeight="1">
      <c r="A521" s="622"/>
      <c r="B521" s="622"/>
      <c r="C521" s="622"/>
      <c r="D521" s="660"/>
      <c r="E521" s="666"/>
      <c r="F521" s="622"/>
      <c r="G521" s="622"/>
      <c r="H521" s="660"/>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row>
    <row r="522" spans="1:36" ht="23.25" customHeight="1">
      <c r="A522" s="622"/>
      <c r="B522" s="622"/>
      <c r="C522" s="622"/>
      <c r="D522" s="660"/>
      <c r="E522" s="666"/>
      <c r="F522" s="622"/>
      <c r="G522" s="622"/>
      <c r="H522" s="660"/>
      <c r="I522" s="622"/>
      <c r="J522" s="622"/>
      <c r="K522" s="622"/>
      <c r="L522" s="622"/>
      <c r="M522" s="622"/>
      <c r="N522" s="622"/>
      <c r="O522" s="622"/>
      <c r="P522" s="622"/>
      <c r="Q522" s="622"/>
      <c r="R522" s="622"/>
      <c r="S522" s="622"/>
      <c r="T522" s="622"/>
      <c r="U522" s="622"/>
      <c r="V522" s="622"/>
      <c r="W522" s="622"/>
      <c r="X522" s="622"/>
      <c r="Y522" s="622"/>
      <c r="Z522" s="622"/>
      <c r="AA522" s="622"/>
      <c r="AB522" s="622"/>
      <c r="AC522" s="622"/>
      <c r="AD522" s="622"/>
      <c r="AE522" s="622"/>
      <c r="AF522" s="622"/>
      <c r="AG522" s="622"/>
      <c r="AH522" s="622"/>
      <c r="AI522" s="622"/>
      <c r="AJ522" s="622"/>
    </row>
    <row r="523" spans="1:36" ht="23.25" customHeight="1">
      <c r="A523" s="622"/>
      <c r="B523" s="622"/>
      <c r="C523" s="622"/>
      <c r="D523" s="660"/>
      <c r="E523" s="666"/>
      <c r="F523" s="622"/>
      <c r="G523" s="622"/>
      <c r="H523" s="660"/>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c r="AF523" s="622"/>
      <c r="AG523" s="622"/>
      <c r="AH523" s="622"/>
      <c r="AI523" s="622"/>
      <c r="AJ523" s="622"/>
    </row>
    <row r="524" spans="1:36" ht="23.25" customHeight="1">
      <c r="A524" s="622"/>
      <c r="B524" s="622"/>
      <c r="C524" s="622"/>
      <c r="D524" s="660"/>
      <c r="E524" s="666"/>
      <c r="F524" s="622"/>
      <c r="G524" s="622"/>
      <c r="H524" s="660"/>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22"/>
      <c r="AG524" s="622"/>
      <c r="AH524" s="622"/>
      <c r="AI524" s="622"/>
      <c r="AJ524" s="622"/>
    </row>
    <row r="525" spans="1:36" ht="23.25" customHeight="1">
      <c r="A525" s="622"/>
      <c r="B525" s="622"/>
      <c r="C525" s="622"/>
      <c r="D525" s="660"/>
      <c r="E525" s="666"/>
      <c r="F525" s="622"/>
      <c r="G525" s="622"/>
      <c r="H525" s="660"/>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row>
    <row r="526" spans="1:36" ht="23.25" customHeight="1">
      <c r="A526" s="622"/>
      <c r="B526" s="622"/>
      <c r="C526" s="622"/>
      <c r="D526" s="660"/>
      <c r="E526" s="666"/>
      <c r="F526" s="622"/>
      <c r="G526" s="622"/>
      <c r="H526" s="660"/>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22"/>
      <c r="AG526" s="622"/>
      <c r="AH526" s="622"/>
      <c r="AI526" s="622"/>
      <c r="AJ526" s="622"/>
    </row>
    <row r="527" spans="1:36" ht="23.25" customHeight="1">
      <c r="A527" s="622"/>
      <c r="B527" s="622"/>
      <c r="C527" s="622"/>
      <c r="D527" s="660"/>
      <c r="E527" s="666"/>
      <c r="F527" s="622"/>
      <c r="G527" s="622"/>
      <c r="H527" s="660"/>
      <c r="I527" s="622"/>
      <c r="J527" s="622"/>
      <c r="K527" s="622"/>
      <c r="L527" s="622"/>
      <c r="M527" s="622"/>
      <c r="N527" s="622"/>
      <c r="O527" s="622"/>
      <c r="P527" s="622"/>
      <c r="Q527" s="622"/>
      <c r="R527" s="622"/>
      <c r="S527" s="622"/>
      <c r="T527" s="622"/>
      <c r="U527" s="622"/>
      <c r="V527" s="622"/>
      <c r="W527" s="622"/>
      <c r="X527" s="622"/>
      <c r="Y527" s="622"/>
      <c r="Z527" s="622"/>
      <c r="AA527" s="622"/>
      <c r="AB527" s="622"/>
      <c r="AC527" s="622"/>
      <c r="AD527" s="622"/>
      <c r="AE527" s="622"/>
      <c r="AF527" s="622"/>
      <c r="AG527" s="622"/>
      <c r="AH527" s="622"/>
      <c r="AI527" s="622"/>
      <c r="AJ527" s="622"/>
    </row>
    <row r="528" spans="1:36" ht="23.25" customHeight="1">
      <c r="A528" s="622"/>
      <c r="B528" s="622"/>
      <c r="C528" s="622"/>
      <c r="D528" s="660"/>
      <c r="E528" s="666"/>
      <c r="F528" s="622"/>
      <c r="G528" s="622"/>
      <c r="H528" s="660"/>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row>
    <row r="529" spans="1:36" ht="23.25" customHeight="1">
      <c r="A529" s="622"/>
      <c r="B529" s="622"/>
      <c r="C529" s="622"/>
      <c r="D529" s="660"/>
      <c r="E529" s="666"/>
      <c r="F529" s="622"/>
      <c r="G529" s="622"/>
      <c r="H529" s="660"/>
      <c r="I529" s="622"/>
      <c r="J529" s="622"/>
      <c r="K529" s="622"/>
      <c r="L529" s="622"/>
      <c r="M529" s="622"/>
      <c r="N529" s="622"/>
      <c r="O529" s="622"/>
      <c r="P529" s="622"/>
      <c r="Q529" s="622"/>
      <c r="R529" s="622"/>
      <c r="S529" s="622"/>
      <c r="T529" s="622"/>
      <c r="U529" s="622"/>
      <c r="V529" s="622"/>
      <c r="W529" s="622"/>
      <c r="X529" s="622"/>
      <c r="Y529" s="622"/>
      <c r="Z529" s="622"/>
      <c r="AA529" s="622"/>
      <c r="AB529" s="622"/>
      <c r="AC529" s="622"/>
      <c r="AD529" s="622"/>
      <c r="AE529" s="622"/>
      <c r="AF529" s="622"/>
      <c r="AG529" s="622"/>
      <c r="AH529" s="622"/>
      <c r="AI529" s="622"/>
      <c r="AJ529" s="622"/>
    </row>
    <row r="530" spans="1:36" ht="23.25" customHeight="1">
      <c r="A530" s="622"/>
      <c r="B530" s="622"/>
      <c r="C530" s="622"/>
      <c r="D530" s="660"/>
      <c r="E530" s="666"/>
      <c r="F530" s="622"/>
      <c r="G530" s="622"/>
      <c r="H530" s="660"/>
      <c r="I530" s="622"/>
      <c r="J530" s="622"/>
      <c r="K530" s="622"/>
      <c r="L530" s="622"/>
      <c r="M530" s="622"/>
      <c r="N530" s="622"/>
      <c r="O530" s="622"/>
      <c r="P530" s="622"/>
      <c r="Q530" s="622"/>
      <c r="R530" s="622"/>
      <c r="S530" s="622"/>
      <c r="T530" s="622"/>
      <c r="U530" s="622"/>
      <c r="V530" s="622"/>
      <c r="W530" s="622"/>
      <c r="X530" s="622"/>
      <c r="Y530" s="622"/>
      <c r="Z530" s="622"/>
      <c r="AA530" s="622"/>
      <c r="AB530" s="622"/>
      <c r="AC530" s="622"/>
      <c r="AD530" s="622"/>
      <c r="AE530" s="622"/>
      <c r="AF530" s="622"/>
      <c r="AG530" s="622"/>
      <c r="AH530" s="622"/>
      <c r="AI530" s="622"/>
      <c r="AJ530" s="622"/>
    </row>
    <row r="531" spans="1:36" ht="23.25" customHeight="1">
      <c r="A531" s="622"/>
      <c r="B531" s="622"/>
      <c r="C531" s="622"/>
      <c r="D531" s="660"/>
      <c r="E531" s="666"/>
      <c r="F531" s="622"/>
      <c r="G531" s="622"/>
      <c r="H531" s="660"/>
      <c r="I531" s="622"/>
      <c r="J531" s="622"/>
      <c r="K531" s="622"/>
      <c r="L531" s="622"/>
      <c r="M531" s="622"/>
      <c r="N531" s="622"/>
      <c r="O531" s="622"/>
      <c r="P531" s="622"/>
      <c r="Q531" s="622"/>
      <c r="R531" s="622"/>
      <c r="S531" s="622"/>
      <c r="T531" s="622"/>
      <c r="U531" s="622"/>
      <c r="V531" s="622"/>
      <c r="W531" s="622"/>
      <c r="X531" s="622"/>
      <c r="Y531" s="622"/>
      <c r="Z531" s="622"/>
      <c r="AA531" s="622"/>
      <c r="AB531" s="622"/>
      <c r="AC531" s="622"/>
      <c r="AD531" s="622"/>
      <c r="AE531" s="622"/>
      <c r="AF531" s="622"/>
      <c r="AG531" s="622"/>
      <c r="AH531" s="622"/>
      <c r="AI531" s="622"/>
      <c r="AJ531" s="622"/>
    </row>
    <row r="532" spans="1:36" ht="23.25" customHeight="1">
      <c r="A532" s="622"/>
      <c r="B532" s="622"/>
      <c r="C532" s="622"/>
      <c r="D532" s="660"/>
      <c r="E532" s="666"/>
      <c r="F532" s="622"/>
      <c r="G532" s="622"/>
      <c r="H532" s="660"/>
      <c r="I532" s="622"/>
      <c r="J532" s="622"/>
      <c r="K532" s="622"/>
      <c r="L532" s="622"/>
      <c r="M532" s="622"/>
      <c r="N532" s="622"/>
      <c r="O532" s="622"/>
      <c r="P532" s="622"/>
      <c r="Q532" s="622"/>
      <c r="R532" s="622"/>
      <c r="S532" s="622"/>
      <c r="T532" s="622"/>
      <c r="U532" s="622"/>
      <c r="V532" s="622"/>
      <c r="W532" s="622"/>
      <c r="X532" s="622"/>
      <c r="Y532" s="622"/>
      <c r="Z532" s="622"/>
      <c r="AA532" s="622"/>
      <c r="AB532" s="622"/>
      <c r="AC532" s="622"/>
      <c r="AD532" s="622"/>
      <c r="AE532" s="622"/>
      <c r="AF532" s="622"/>
      <c r="AG532" s="622"/>
      <c r="AH532" s="622"/>
      <c r="AI532" s="622"/>
      <c r="AJ532" s="622"/>
    </row>
    <row r="533" spans="1:36" ht="23.25" customHeight="1">
      <c r="A533" s="622"/>
      <c r="B533" s="622"/>
      <c r="C533" s="622"/>
      <c r="D533" s="660"/>
      <c r="E533" s="666"/>
      <c r="F533" s="622"/>
      <c r="G533" s="622"/>
      <c r="H533" s="660"/>
      <c r="I533" s="622"/>
      <c r="J533" s="622"/>
      <c r="K533" s="622"/>
      <c r="L533" s="622"/>
      <c r="M533" s="622"/>
      <c r="N533" s="622"/>
      <c r="O533" s="622"/>
      <c r="P533" s="622"/>
      <c r="Q533" s="622"/>
      <c r="R533" s="622"/>
      <c r="S533" s="622"/>
      <c r="T533" s="622"/>
      <c r="U533" s="622"/>
      <c r="V533" s="622"/>
      <c r="W533" s="622"/>
      <c r="X533" s="622"/>
      <c r="Y533" s="622"/>
      <c r="Z533" s="622"/>
      <c r="AA533" s="622"/>
      <c r="AB533" s="622"/>
      <c r="AC533" s="622"/>
      <c r="AD533" s="622"/>
      <c r="AE533" s="622"/>
      <c r="AF533" s="622"/>
      <c r="AG533" s="622"/>
      <c r="AH533" s="622"/>
      <c r="AI533" s="622"/>
      <c r="AJ533" s="622"/>
    </row>
    <row r="534" spans="1:36" ht="23.25" customHeight="1">
      <c r="A534" s="622"/>
      <c r="B534" s="622"/>
      <c r="C534" s="622"/>
      <c r="D534" s="660"/>
      <c r="E534" s="666"/>
      <c r="F534" s="622"/>
      <c r="G534" s="622"/>
      <c r="H534" s="660"/>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row>
    <row r="535" spans="1:36" ht="23.25" customHeight="1">
      <c r="A535" s="622"/>
      <c r="B535" s="622"/>
      <c r="C535" s="622"/>
      <c r="D535" s="660"/>
      <c r="E535" s="666"/>
      <c r="F535" s="622"/>
      <c r="G535" s="622"/>
      <c r="H535" s="660"/>
      <c r="I535" s="622"/>
      <c r="J535" s="622"/>
      <c r="K535" s="622"/>
      <c r="L535" s="622"/>
      <c r="M535" s="622"/>
      <c r="N535" s="622"/>
      <c r="O535" s="622"/>
      <c r="P535" s="622"/>
      <c r="Q535" s="622"/>
      <c r="R535" s="622"/>
      <c r="S535" s="622"/>
      <c r="T535" s="622"/>
      <c r="U535" s="622"/>
      <c r="V535" s="622"/>
      <c r="W535" s="622"/>
      <c r="X535" s="622"/>
      <c r="Y535" s="622"/>
      <c r="Z535" s="622"/>
      <c r="AA535" s="622"/>
      <c r="AB535" s="622"/>
      <c r="AC535" s="622"/>
      <c r="AD535" s="622"/>
      <c r="AE535" s="622"/>
      <c r="AF535" s="622"/>
      <c r="AG535" s="622"/>
      <c r="AH535" s="622"/>
      <c r="AI535" s="622"/>
      <c r="AJ535" s="622"/>
    </row>
    <row r="536" spans="1:36" ht="23.25" customHeight="1">
      <c r="A536" s="622"/>
      <c r="B536" s="622"/>
      <c r="C536" s="622"/>
      <c r="D536" s="660"/>
      <c r="E536" s="666"/>
      <c r="F536" s="622"/>
      <c r="G536" s="622"/>
      <c r="H536" s="660"/>
      <c r="I536" s="622"/>
      <c r="J536" s="622"/>
      <c r="K536" s="622"/>
      <c r="L536" s="622"/>
      <c r="M536" s="622"/>
      <c r="N536" s="622"/>
      <c r="O536" s="622"/>
      <c r="P536" s="622"/>
      <c r="Q536" s="622"/>
      <c r="R536" s="622"/>
      <c r="S536" s="622"/>
      <c r="T536" s="622"/>
      <c r="U536" s="622"/>
      <c r="V536" s="622"/>
      <c r="W536" s="622"/>
      <c r="X536" s="622"/>
      <c r="Y536" s="622"/>
      <c r="Z536" s="622"/>
      <c r="AA536" s="622"/>
      <c r="AB536" s="622"/>
      <c r="AC536" s="622"/>
      <c r="AD536" s="622"/>
      <c r="AE536" s="622"/>
      <c r="AF536" s="622"/>
      <c r="AG536" s="622"/>
      <c r="AH536" s="622"/>
      <c r="AI536" s="622"/>
      <c r="AJ536" s="622"/>
    </row>
    <row r="537" spans="1:36" ht="23.25" customHeight="1">
      <c r="A537" s="622"/>
      <c r="B537" s="622"/>
      <c r="C537" s="622"/>
      <c r="D537" s="660"/>
      <c r="E537" s="666"/>
      <c r="F537" s="622"/>
      <c r="G537" s="622"/>
      <c r="H537" s="660"/>
      <c r="I537" s="622"/>
      <c r="J537" s="622"/>
      <c r="K537" s="622"/>
      <c r="L537" s="622"/>
      <c r="M537" s="622"/>
      <c r="N537" s="622"/>
      <c r="O537" s="622"/>
      <c r="P537" s="622"/>
      <c r="Q537" s="622"/>
      <c r="R537" s="622"/>
      <c r="S537" s="622"/>
      <c r="T537" s="622"/>
      <c r="U537" s="622"/>
      <c r="V537" s="622"/>
      <c r="W537" s="622"/>
      <c r="X537" s="622"/>
      <c r="Y537" s="622"/>
      <c r="Z537" s="622"/>
      <c r="AA537" s="622"/>
      <c r="AB537" s="622"/>
      <c r="AC537" s="622"/>
      <c r="AD537" s="622"/>
      <c r="AE537" s="622"/>
      <c r="AF537" s="622"/>
      <c r="AG537" s="622"/>
      <c r="AH537" s="622"/>
      <c r="AI537" s="622"/>
      <c r="AJ537" s="622"/>
    </row>
    <row r="538" spans="1:36" ht="23.25" customHeight="1">
      <c r="A538" s="622"/>
      <c r="B538" s="622"/>
      <c r="C538" s="622"/>
      <c r="D538" s="660"/>
      <c r="E538" s="666"/>
      <c r="F538" s="622"/>
      <c r="G538" s="622"/>
      <c r="H538" s="660"/>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row>
    <row r="539" spans="1:36" ht="23.25" customHeight="1">
      <c r="A539" s="622"/>
      <c r="B539" s="622"/>
      <c r="C539" s="622"/>
      <c r="D539" s="660"/>
      <c r="E539" s="666"/>
      <c r="F539" s="622"/>
      <c r="G539" s="622"/>
      <c r="H539" s="660"/>
      <c r="I539" s="622"/>
      <c r="J539" s="622"/>
      <c r="K539" s="622"/>
      <c r="L539" s="622"/>
      <c r="M539" s="622"/>
      <c r="N539" s="622"/>
      <c r="O539" s="622"/>
      <c r="P539" s="622"/>
      <c r="Q539" s="622"/>
      <c r="R539" s="622"/>
      <c r="S539" s="622"/>
      <c r="T539" s="622"/>
      <c r="U539" s="622"/>
      <c r="V539" s="622"/>
      <c r="W539" s="622"/>
      <c r="X539" s="622"/>
      <c r="Y539" s="622"/>
      <c r="Z539" s="622"/>
      <c r="AA539" s="622"/>
      <c r="AB539" s="622"/>
      <c r="AC539" s="622"/>
      <c r="AD539" s="622"/>
      <c r="AE539" s="622"/>
      <c r="AF539" s="622"/>
      <c r="AG539" s="622"/>
      <c r="AH539" s="622"/>
      <c r="AI539" s="622"/>
      <c r="AJ539" s="622"/>
    </row>
    <row r="540" spans="1:36" ht="23.25" customHeight="1">
      <c r="A540" s="622"/>
      <c r="B540" s="622"/>
      <c r="C540" s="622"/>
      <c r="D540" s="660"/>
      <c r="E540" s="666"/>
      <c r="F540" s="622"/>
      <c r="G540" s="622"/>
      <c r="H540" s="660"/>
      <c r="I540" s="622"/>
      <c r="J540" s="622"/>
      <c r="K540" s="622"/>
      <c r="L540" s="622"/>
      <c r="M540" s="622"/>
      <c r="N540" s="622"/>
      <c r="O540" s="622"/>
      <c r="P540" s="622"/>
      <c r="Q540" s="622"/>
      <c r="R540" s="622"/>
      <c r="S540" s="622"/>
      <c r="T540" s="622"/>
      <c r="U540" s="622"/>
      <c r="V540" s="622"/>
      <c r="W540" s="622"/>
      <c r="X540" s="622"/>
      <c r="Y540" s="622"/>
      <c r="Z540" s="622"/>
      <c r="AA540" s="622"/>
      <c r="AB540" s="622"/>
      <c r="AC540" s="622"/>
      <c r="AD540" s="622"/>
      <c r="AE540" s="622"/>
      <c r="AF540" s="622"/>
      <c r="AG540" s="622"/>
      <c r="AH540" s="622"/>
      <c r="AI540" s="622"/>
      <c r="AJ540" s="622"/>
    </row>
    <row r="541" spans="1:36" ht="23.25" customHeight="1">
      <c r="A541" s="622"/>
      <c r="B541" s="622"/>
      <c r="C541" s="622"/>
      <c r="D541" s="660"/>
      <c r="E541" s="666"/>
      <c r="F541" s="622"/>
      <c r="G541" s="622"/>
      <c r="H541" s="660"/>
      <c r="I541" s="622"/>
      <c r="J541" s="622"/>
      <c r="K541" s="622"/>
      <c r="L541" s="622"/>
      <c r="M541" s="622"/>
      <c r="N541" s="622"/>
      <c r="O541" s="622"/>
      <c r="P541" s="622"/>
      <c r="Q541" s="622"/>
      <c r="R541" s="622"/>
      <c r="S541" s="622"/>
      <c r="T541" s="622"/>
      <c r="U541" s="622"/>
      <c r="V541" s="622"/>
      <c r="W541" s="622"/>
      <c r="X541" s="622"/>
      <c r="Y541" s="622"/>
      <c r="Z541" s="622"/>
      <c r="AA541" s="622"/>
      <c r="AB541" s="622"/>
      <c r="AC541" s="622"/>
      <c r="AD541" s="622"/>
      <c r="AE541" s="622"/>
      <c r="AF541" s="622"/>
      <c r="AG541" s="622"/>
      <c r="AH541" s="622"/>
      <c r="AI541" s="622"/>
      <c r="AJ541" s="622"/>
    </row>
    <row r="542" spans="1:36" ht="23.25" customHeight="1">
      <c r="A542" s="622"/>
      <c r="B542" s="622"/>
      <c r="C542" s="622"/>
      <c r="D542" s="660"/>
      <c r="E542" s="666"/>
      <c r="F542" s="622"/>
      <c r="G542" s="622"/>
      <c r="H542" s="660"/>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row>
    <row r="543" spans="1:36" ht="23.25" customHeight="1">
      <c r="A543" s="622"/>
      <c r="B543" s="622"/>
      <c r="C543" s="622"/>
      <c r="D543" s="660"/>
      <c r="E543" s="666"/>
      <c r="F543" s="622"/>
      <c r="G543" s="622"/>
      <c r="H543" s="660"/>
      <c r="I543" s="622"/>
      <c r="J543" s="622"/>
      <c r="K543" s="622"/>
      <c r="L543" s="622"/>
      <c r="M543" s="622"/>
      <c r="N543" s="622"/>
      <c r="O543" s="622"/>
      <c r="P543" s="622"/>
      <c r="Q543" s="622"/>
      <c r="R543" s="622"/>
      <c r="S543" s="622"/>
      <c r="T543" s="622"/>
      <c r="U543" s="622"/>
      <c r="V543" s="622"/>
      <c r="W543" s="622"/>
      <c r="X543" s="622"/>
      <c r="Y543" s="622"/>
      <c r="Z543" s="622"/>
      <c r="AA543" s="622"/>
      <c r="AB543" s="622"/>
      <c r="AC543" s="622"/>
      <c r="AD543" s="622"/>
      <c r="AE543" s="622"/>
      <c r="AF543" s="622"/>
      <c r="AG543" s="622"/>
      <c r="AH543" s="622"/>
      <c r="AI543" s="622"/>
      <c r="AJ543" s="622"/>
    </row>
    <row r="544" spans="1:36" ht="23.25" customHeight="1">
      <c r="A544" s="622"/>
      <c r="B544" s="622"/>
      <c r="C544" s="622"/>
      <c r="D544" s="660"/>
      <c r="E544" s="666"/>
      <c r="F544" s="622"/>
      <c r="G544" s="622"/>
      <c r="H544" s="660"/>
      <c r="I544" s="622"/>
      <c r="J544" s="622"/>
      <c r="K544" s="622"/>
      <c r="L544" s="622"/>
      <c r="M544" s="622"/>
      <c r="N544" s="622"/>
      <c r="O544" s="622"/>
      <c r="P544" s="622"/>
      <c r="Q544" s="622"/>
      <c r="R544" s="622"/>
      <c r="S544" s="622"/>
      <c r="T544" s="622"/>
      <c r="U544" s="622"/>
      <c r="V544" s="622"/>
      <c r="W544" s="622"/>
      <c r="X544" s="622"/>
      <c r="Y544" s="622"/>
      <c r="Z544" s="622"/>
      <c r="AA544" s="622"/>
      <c r="AB544" s="622"/>
      <c r="AC544" s="622"/>
      <c r="AD544" s="622"/>
      <c r="AE544" s="622"/>
      <c r="AF544" s="622"/>
      <c r="AG544" s="622"/>
      <c r="AH544" s="622"/>
      <c r="AI544" s="622"/>
      <c r="AJ544" s="622"/>
    </row>
    <row r="545" spans="1:36" ht="23.25" customHeight="1">
      <c r="A545" s="622"/>
      <c r="B545" s="622"/>
      <c r="C545" s="622"/>
      <c r="D545" s="660"/>
      <c r="E545" s="666"/>
      <c r="F545" s="622"/>
      <c r="G545" s="622"/>
      <c r="H545" s="660"/>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row>
    <row r="546" spans="1:36" ht="23.25" customHeight="1">
      <c r="A546" s="622"/>
      <c r="B546" s="622"/>
      <c r="C546" s="622"/>
      <c r="D546" s="660"/>
      <c r="E546" s="666"/>
      <c r="F546" s="622"/>
      <c r="G546" s="622"/>
      <c r="H546" s="660"/>
      <c r="I546" s="622"/>
      <c r="J546" s="622"/>
      <c r="K546" s="622"/>
      <c r="L546" s="622"/>
      <c r="M546" s="622"/>
      <c r="N546" s="622"/>
      <c r="O546" s="622"/>
      <c r="P546" s="622"/>
      <c r="Q546" s="622"/>
      <c r="R546" s="622"/>
      <c r="S546" s="622"/>
      <c r="T546" s="622"/>
      <c r="U546" s="622"/>
      <c r="V546" s="622"/>
      <c r="W546" s="622"/>
      <c r="X546" s="622"/>
      <c r="Y546" s="622"/>
      <c r="Z546" s="622"/>
      <c r="AA546" s="622"/>
      <c r="AB546" s="622"/>
      <c r="AC546" s="622"/>
      <c r="AD546" s="622"/>
      <c r="AE546" s="622"/>
      <c r="AF546" s="622"/>
      <c r="AG546" s="622"/>
      <c r="AH546" s="622"/>
      <c r="AI546" s="622"/>
      <c r="AJ546" s="622"/>
    </row>
    <row r="547" spans="1:36" ht="23.25" customHeight="1">
      <c r="A547" s="622"/>
      <c r="B547" s="622"/>
      <c r="C547" s="622"/>
      <c r="D547" s="660"/>
      <c r="E547" s="666"/>
      <c r="F547" s="622"/>
      <c r="G547" s="622"/>
      <c r="H547" s="660"/>
      <c r="I547" s="622"/>
      <c r="J547" s="622"/>
      <c r="K547" s="622"/>
      <c r="L547" s="622"/>
      <c r="M547" s="622"/>
      <c r="N547" s="622"/>
      <c r="O547" s="622"/>
      <c r="P547" s="622"/>
      <c r="Q547" s="622"/>
      <c r="R547" s="622"/>
      <c r="S547" s="622"/>
      <c r="T547" s="622"/>
      <c r="U547" s="622"/>
      <c r="V547" s="622"/>
      <c r="W547" s="622"/>
      <c r="X547" s="622"/>
      <c r="Y547" s="622"/>
      <c r="Z547" s="622"/>
      <c r="AA547" s="622"/>
      <c r="AB547" s="622"/>
      <c r="AC547" s="622"/>
      <c r="AD547" s="622"/>
      <c r="AE547" s="622"/>
      <c r="AF547" s="622"/>
      <c r="AG547" s="622"/>
      <c r="AH547" s="622"/>
      <c r="AI547" s="622"/>
      <c r="AJ547" s="622"/>
    </row>
    <row r="548" spans="1:36" ht="23.25" customHeight="1">
      <c r="A548" s="622"/>
      <c r="B548" s="622"/>
      <c r="C548" s="622"/>
      <c r="D548" s="660"/>
      <c r="E548" s="666"/>
      <c r="F548" s="622"/>
      <c r="G548" s="622"/>
      <c r="H548" s="660"/>
      <c r="I548" s="622"/>
      <c r="J548" s="622"/>
      <c r="K548" s="622"/>
      <c r="L548" s="622"/>
      <c r="M548" s="622"/>
      <c r="N548" s="622"/>
      <c r="O548" s="622"/>
      <c r="P548" s="622"/>
      <c r="Q548" s="622"/>
      <c r="R548" s="622"/>
      <c r="S548" s="622"/>
      <c r="T548" s="622"/>
      <c r="U548" s="622"/>
      <c r="V548" s="622"/>
      <c r="W548" s="622"/>
      <c r="X548" s="622"/>
      <c r="Y548" s="622"/>
      <c r="Z548" s="622"/>
      <c r="AA548" s="622"/>
      <c r="AB548" s="622"/>
      <c r="AC548" s="622"/>
      <c r="AD548" s="622"/>
      <c r="AE548" s="622"/>
      <c r="AF548" s="622"/>
      <c r="AG548" s="622"/>
      <c r="AH548" s="622"/>
      <c r="AI548" s="622"/>
      <c r="AJ548" s="622"/>
    </row>
    <row r="549" spans="1:36" ht="23.25" customHeight="1">
      <c r="A549" s="622"/>
      <c r="B549" s="622"/>
      <c r="C549" s="622"/>
      <c r="D549" s="660"/>
      <c r="E549" s="666"/>
      <c r="F549" s="622"/>
      <c r="G549" s="622"/>
      <c r="H549" s="660"/>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row>
    <row r="550" spans="1:36" ht="23.25" customHeight="1">
      <c r="A550" s="622"/>
      <c r="B550" s="622"/>
      <c r="C550" s="622"/>
      <c r="D550" s="660"/>
      <c r="E550" s="666"/>
      <c r="F550" s="622"/>
      <c r="G550" s="622"/>
      <c r="H550" s="660"/>
      <c r="I550" s="622"/>
      <c r="J550" s="622"/>
      <c r="K550" s="622"/>
      <c r="L550" s="622"/>
      <c r="M550" s="622"/>
      <c r="N550" s="622"/>
      <c r="O550" s="622"/>
      <c r="P550" s="622"/>
      <c r="Q550" s="622"/>
      <c r="R550" s="622"/>
      <c r="S550" s="622"/>
      <c r="T550" s="622"/>
      <c r="U550" s="622"/>
      <c r="V550" s="622"/>
      <c r="W550" s="622"/>
      <c r="X550" s="622"/>
      <c r="Y550" s="622"/>
      <c r="Z550" s="622"/>
      <c r="AA550" s="622"/>
      <c r="AB550" s="622"/>
      <c r="AC550" s="622"/>
      <c r="AD550" s="622"/>
      <c r="AE550" s="622"/>
      <c r="AF550" s="622"/>
      <c r="AG550" s="622"/>
      <c r="AH550" s="622"/>
      <c r="AI550" s="622"/>
      <c r="AJ550" s="622"/>
    </row>
    <row r="551" spans="1:36" ht="23.25" customHeight="1">
      <c r="A551" s="622"/>
      <c r="B551" s="622"/>
      <c r="C551" s="622"/>
      <c r="D551" s="660"/>
      <c r="E551" s="666"/>
      <c r="F551" s="622"/>
      <c r="G551" s="622"/>
      <c r="H551" s="660"/>
      <c r="I551" s="622"/>
      <c r="J551" s="622"/>
      <c r="K551" s="622"/>
      <c r="L551" s="622"/>
      <c r="M551" s="622"/>
      <c r="N551" s="622"/>
      <c r="O551" s="622"/>
      <c r="P551" s="622"/>
      <c r="Q551" s="622"/>
      <c r="R551" s="622"/>
      <c r="S551" s="622"/>
      <c r="T551" s="622"/>
      <c r="U551" s="622"/>
      <c r="V551" s="622"/>
      <c r="W551" s="622"/>
      <c r="X551" s="622"/>
      <c r="Y551" s="622"/>
      <c r="Z551" s="622"/>
      <c r="AA551" s="622"/>
      <c r="AB551" s="622"/>
      <c r="AC551" s="622"/>
      <c r="AD551" s="622"/>
      <c r="AE551" s="622"/>
      <c r="AF551" s="622"/>
      <c r="AG551" s="622"/>
      <c r="AH551" s="622"/>
      <c r="AI551" s="622"/>
      <c r="AJ551" s="622"/>
    </row>
    <row r="552" spans="1:36" ht="23.25" customHeight="1">
      <c r="A552" s="622"/>
      <c r="B552" s="622"/>
      <c r="C552" s="622"/>
      <c r="D552" s="660"/>
      <c r="E552" s="666"/>
      <c r="F552" s="622"/>
      <c r="G552" s="622"/>
      <c r="H552" s="660"/>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row>
    <row r="553" spans="1:36" ht="23.25" customHeight="1">
      <c r="A553" s="622"/>
      <c r="B553" s="622"/>
      <c r="C553" s="622"/>
      <c r="D553" s="660"/>
      <c r="E553" s="666"/>
      <c r="F553" s="622"/>
      <c r="G553" s="622"/>
      <c r="H553" s="660"/>
      <c r="I553" s="622"/>
      <c r="J553" s="622"/>
      <c r="K553" s="622"/>
      <c r="L553" s="622"/>
      <c r="M553" s="622"/>
      <c r="N553" s="622"/>
      <c r="O553" s="622"/>
      <c r="P553" s="622"/>
      <c r="Q553" s="622"/>
      <c r="R553" s="622"/>
      <c r="S553" s="622"/>
      <c r="T553" s="622"/>
      <c r="U553" s="622"/>
      <c r="V553" s="622"/>
      <c r="W553" s="622"/>
      <c r="X553" s="622"/>
      <c r="Y553" s="622"/>
      <c r="Z553" s="622"/>
      <c r="AA553" s="622"/>
      <c r="AB553" s="622"/>
      <c r="AC553" s="622"/>
      <c r="AD553" s="622"/>
      <c r="AE553" s="622"/>
      <c r="AF553" s="622"/>
      <c r="AG553" s="622"/>
      <c r="AH553" s="622"/>
      <c r="AI553" s="622"/>
      <c r="AJ553" s="622"/>
    </row>
    <row r="554" spans="1:36" ht="23.25" customHeight="1">
      <c r="A554" s="622"/>
      <c r="B554" s="622"/>
      <c r="C554" s="622"/>
      <c r="D554" s="660"/>
      <c r="E554" s="666"/>
      <c r="F554" s="622"/>
      <c r="G554" s="622"/>
      <c r="H554" s="660"/>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22"/>
      <c r="AG554" s="622"/>
      <c r="AH554" s="622"/>
      <c r="AI554" s="622"/>
      <c r="AJ554" s="622"/>
    </row>
    <row r="555" spans="1:36" ht="23.25" customHeight="1">
      <c r="A555" s="622"/>
      <c r="B555" s="622"/>
      <c r="C555" s="622"/>
      <c r="D555" s="660"/>
      <c r="E555" s="666"/>
      <c r="F555" s="622"/>
      <c r="G555" s="622"/>
      <c r="H555" s="660"/>
      <c r="I555" s="622"/>
      <c r="J555" s="622"/>
      <c r="K555" s="622"/>
      <c r="L555" s="622"/>
      <c r="M555" s="622"/>
      <c r="N555" s="622"/>
      <c r="O555" s="622"/>
      <c r="P555" s="622"/>
      <c r="Q555" s="622"/>
      <c r="R555" s="622"/>
      <c r="S555" s="622"/>
      <c r="T555" s="622"/>
      <c r="U555" s="622"/>
      <c r="V555" s="622"/>
      <c r="W555" s="622"/>
      <c r="X555" s="622"/>
      <c r="Y555" s="622"/>
      <c r="Z555" s="622"/>
      <c r="AA555" s="622"/>
      <c r="AB555" s="622"/>
      <c r="AC555" s="622"/>
      <c r="AD555" s="622"/>
      <c r="AE555" s="622"/>
      <c r="AF555" s="622"/>
      <c r="AG555" s="622"/>
      <c r="AH555" s="622"/>
      <c r="AI555" s="622"/>
      <c r="AJ555" s="622"/>
    </row>
    <row r="556" spans="1:36" ht="23.25" customHeight="1">
      <c r="A556" s="622"/>
      <c r="B556" s="622"/>
      <c r="C556" s="622"/>
      <c r="D556" s="660"/>
      <c r="E556" s="666"/>
      <c r="F556" s="622"/>
      <c r="G556" s="622"/>
      <c r="H556" s="660"/>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row>
    <row r="557" spans="1:36" ht="23.25" customHeight="1">
      <c r="A557" s="622"/>
      <c r="B557" s="622"/>
      <c r="C557" s="622"/>
      <c r="D557" s="660"/>
      <c r="E557" s="666"/>
      <c r="F557" s="622"/>
      <c r="G557" s="622"/>
      <c r="H557" s="660"/>
      <c r="I557" s="622"/>
      <c r="J557" s="622"/>
      <c r="K557" s="622"/>
      <c r="L557" s="622"/>
      <c r="M557" s="622"/>
      <c r="N557" s="622"/>
      <c r="O557" s="622"/>
      <c r="P557" s="622"/>
      <c r="Q557" s="622"/>
      <c r="R557" s="622"/>
      <c r="S557" s="622"/>
      <c r="T557" s="622"/>
      <c r="U557" s="622"/>
      <c r="V557" s="622"/>
      <c r="W557" s="622"/>
      <c r="X557" s="622"/>
      <c r="Y557" s="622"/>
      <c r="Z557" s="622"/>
      <c r="AA557" s="622"/>
      <c r="AB557" s="622"/>
      <c r="AC557" s="622"/>
      <c r="AD557" s="622"/>
      <c r="AE557" s="622"/>
      <c r="AF557" s="622"/>
      <c r="AG557" s="622"/>
      <c r="AH557" s="622"/>
      <c r="AI557" s="622"/>
      <c r="AJ557" s="622"/>
    </row>
    <row r="558" spans="1:36" ht="23.25" customHeight="1">
      <c r="A558" s="622"/>
      <c r="B558" s="622"/>
      <c r="C558" s="622"/>
      <c r="D558" s="660"/>
      <c r="E558" s="666"/>
      <c r="F558" s="622"/>
      <c r="G558" s="622"/>
      <c r="H558" s="660"/>
      <c r="I558" s="622"/>
      <c r="J558" s="622"/>
      <c r="K558" s="622"/>
      <c r="L558" s="622"/>
      <c r="M558" s="622"/>
      <c r="N558" s="622"/>
      <c r="O558" s="622"/>
      <c r="P558" s="622"/>
      <c r="Q558" s="622"/>
      <c r="R558" s="622"/>
      <c r="S558" s="622"/>
      <c r="T558" s="622"/>
      <c r="U558" s="622"/>
      <c r="V558" s="622"/>
      <c r="W558" s="622"/>
      <c r="X558" s="622"/>
      <c r="Y558" s="622"/>
      <c r="Z558" s="622"/>
      <c r="AA558" s="622"/>
      <c r="AB558" s="622"/>
      <c r="AC558" s="622"/>
      <c r="AD558" s="622"/>
      <c r="AE558" s="622"/>
      <c r="AF558" s="622"/>
      <c r="AG558" s="622"/>
      <c r="AH558" s="622"/>
      <c r="AI558" s="622"/>
      <c r="AJ558" s="622"/>
    </row>
    <row r="559" spans="1:36" ht="23.25" customHeight="1">
      <c r="A559" s="622"/>
      <c r="B559" s="622"/>
      <c r="C559" s="622"/>
      <c r="D559" s="660"/>
      <c r="E559" s="666"/>
      <c r="F559" s="622"/>
      <c r="G559" s="622"/>
      <c r="H559" s="660"/>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row>
    <row r="560" spans="1:36" ht="23.25" customHeight="1">
      <c r="A560" s="622"/>
      <c r="B560" s="622"/>
      <c r="C560" s="622"/>
      <c r="D560" s="660"/>
      <c r="E560" s="666"/>
      <c r="F560" s="622"/>
      <c r="G560" s="622"/>
      <c r="H560" s="660"/>
      <c r="I560" s="622"/>
      <c r="J560" s="622"/>
      <c r="K560" s="622"/>
      <c r="L560" s="622"/>
      <c r="M560" s="622"/>
      <c r="N560" s="622"/>
      <c r="O560" s="622"/>
      <c r="P560" s="622"/>
      <c r="Q560" s="622"/>
      <c r="R560" s="622"/>
      <c r="S560" s="622"/>
      <c r="T560" s="622"/>
      <c r="U560" s="622"/>
      <c r="V560" s="622"/>
      <c r="W560" s="622"/>
      <c r="X560" s="622"/>
      <c r="Y560" s="622"/>
      <c r="Z560" s="622"/>
      <c r="AA560" s="622"/>
      <c r="AB560" s="622"/>
      <c r="AC560" s="622"/>
      <c r="AD560" s="622"/>
      <c r="AE560" s="622"/>
      <c r="AF560" s="622"/>
      <c r="AG560" s="622"/>
      <c r="AH560" s="622"/>
      <c r="AI560" s="622"/>
      <c r="AJ560" s="622"/>
    </row>
    <row r="561" spans="1:36" ht="23.25" customHeight="1">
      <c r="A561" s="622"/>
      <c r="B561" s="622"/>
      <c r="C561" s="622"/>
      <c r="D561" s="660"/>
      <c r="E561" s="666"/>
      <c r="F561" s="622"/>
      <c r="G561" s="622"/>
      <c r="H561" s="660"/>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22"/>
      <c r="AG561" s="622"/>
      <c r="AH561" s="622"/>
      <c r="AI561" s="622"/>
      <c r="AJ561" s="622"/>
    </row>
    <row r="562" spans="1:36" ht="23.25" customHeight="1">
      <c r="A562" s="622"/>
      <c r="B562" s="622"/>
      <c r="C562" s="622"/>
      <c r="D562" s="660"/>
      <c r="E562" s="666"/>
      <c r="F562" s="622"/>
      <c r="G562" s="622"/>
      <c r="H562" s="660"/>
      <c r="I562" s="622"/>
      <c r="J562" s="622"/>
      <c r="K562" s="622"/>
      <c r="L562" s="622"/>
      <c r="M562" s="622"/>
      <c r="N562" s="622"/>
      <c r="O562" s="622"/>
      <c r="P562" s="622"/>
      <c r="Q562" s="622"/>
      <c r="R562" s="622"/>
      <c r="S562" s="622"/>
      <c r="T562" s="622"/>
      <c r="U562" s="622"/>
      <c r="V562" s="622"/>
      <c r="W562" s="622"/>
      <c r="X562" s="622"/>
      <c r="Y562" s="622"/>
      <c r="Z562" s="622"/>
      <c r="AA562" s="622"/>
      <c r="AB562" s="622"/>
      <c r="AC562" s="622"/>
      <c r="AD562" s="622"/>
      <c r="AE562" s="622"/>
      <c r="AF562" s="622"/>
      <c r="AG562" s="622"/>
      <c r="AH562" s="622"/>
      <c r="AI562" s="622"/>
      <c r="AJ562" s="622"/>
    </row>
    <row r="563" spans="1:36" ht="23.25" customHeight="1">
      <c r="A563" s="622"/>
      <c r="B563" s="622"/>
      <c r="C563" s="622"/>
      <c r="D563" s="660"/>
      <c r="E563" s="666"/>
      <c r="F563" s="622"/>
      <c r="G563" s="622"/>
      <c r="H563" s="660"/>
      <c r="I563" s="622"/>
      <c r="J563" s="622"/>
      <c r="K563" s="622"/>
      <c r="L563" s="622"/>
      <c r="M563" s="622"/>
      <c r="N563" s="622"/>
      <c r="O563" s="622"/>
      <c r="P563" s="622"/>
      <c r="Q563" s="622"/>
      <c r="R563" s="622"/>
      <c r="S563" s="622"/>
      <c r="T563" s="622"/>
      <c r="U563" s="622"/>
      <c r="V563" s="622"/>
      <c r="W563" s="622"/>
      <c r="X563" s="622"/>
      <c r="Y563" s="622"/>
      <c r="Z563" s="622"/>
      <c r="AA563" s="622"/>
      <c r="AB563" s="622"/>
      <c r="AC563" s="622"/>
      <c r="AD563" s="622"/>
      <c r="AE563" s="622"/>
      <c r="AF563" s="622"/>
      <c r="AG563" s="622"/>
      <c r="AH563" s="622"/>
      <c r="AI563" s="622"/>
      <c r="AJ563" s="622"/>
    </row>
    <row r="564" spans="1:36" ht="23.25" customHeight="1">
      <c r="A564" s="622"/>
      <c r="B564" s="622"/>
      <c r="C564" s="622"/>
      <c r="D564" s="660"/>
      <c r="E564" s="666"/>
      <c r="F564" s="622"/>
      <c r="G564" s="622"/>
      <c r="H564" s="660"/>
      <c r="I564" s="622"/>
      <c r="J564" s="622"/>
      <c r="K564" s="622"/>
      <c r="L564" s="622"/>
      <c r="M564" s="622"/>
      <c r="N564" s="622"/>
      <c r="O564" s="622"/>
      <c r="P564" s="622"/>
      <c r="Q564" s="622"/>
      <c r="R564" s="622"/>
      <c r="S564" s="622"/>
      <c r="T564" s="622"/>
      <c r="U564" s="622"/>
      <c r="V564" s="622"/>
      <c r="W564" s="622"/>
      <c r="X564" s="622"/>
      <c r="Y564" s="622"/>
      <c r="Z564" s="622"/>
      <c r="AA564" s="622"/>
      <c r="AB564" s="622"/>
      <c r="AC564" s="622"/>
      <c r="AD564" s="622"/>
      <c r="AE564" s="622"/>
      <c r="AF564" s="622"/>
      <c r="AG564" s="622"/>
      <c r="AH564" s="622"/>
      <c r="AI564" s="622"/>
      <c r="AJ564" s="622"/>
    </row>
    <row r="565" spans="1:36" ht="23.25" customHeight="1">
      <c r="A565" s="622"/>
      <c r="B565" s="622"/>
      <c r="C565" s="622"/>
      <c r="D565" s="660"/>
      <c r="E565" s="666"/>
      <c r="F565" s="622"/>
      <c r="G565" s="622"/>
      <c r="H565" s="660"/>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22"/>
      <c r="AG565" s="622"/>
      <c r="AH565" s="622"/>
      <c r="AI565" s="622"/>
      <c r="AJ565" s="622"/>
    </row>
    <row r="566" spans="1:36" ht="23.25" customHeight="1">
      <c r="A566" s="622"/>
      <c r="B566" s="622"/>
      <c r="C566" s="622"/>
      <c r="D566" s="660"/>
      <c r="E566" s="666"/>
      <c r="F566" s="622"/>
      <c r="G566" s="622"/>
      <c r="H566" s="660"/>
      <c r="I566" s="622"/>
      <c r="J566" s="622"/>
      <c r="K566" s="622"/>
      <c r="L566" s="622"/>
      <c r="M566" s="622"/>
      <c r="N566" s="622"/>
      <c r="O566" s="622"/>
      <c r="P566" s="622"/>
      <c r="Q566" s="622"/>
      <c r="R566" s="622"/>
      <c r="S566" s="622"/>
      <c r="T566" s="622"/>
      <c r="U566" s="622"/>
      <c r="V566" s="622"/>
      <c r="W566" s="622"/>
      <c r="X566" s="622"/>
      <c r="Y566" s="622"/>
      <c r="Z566" s="622"/>
      <c r="AA566" s="622"/>
      <c r="AB566" s="622"/>
      <c r="AC566" s="622"/>
      <c r="AD566" s="622"/>
      <c r="AE566" s="622"/>
      <c r="AF566" s="622"/>
      <c r="AG566" s="622"/>
      <c r="AH566" s="622"/>
      <c r="AI566" s="622"/>
      <c r="AJ566" s="622"/>
    </row>
    <row r="567" spans="1:36" ht="23.25" customHeight="1">
      <c r="A567" s="622"/>
      <c r="B567" s="622"/>
      <c r="C567" s="622"/>
      <c r="D567" s="660"/>
      <c r="E567" s="666"/>
      <c r="F567" s="622"/>
      <c r="G567" s="622"/>
      <c r="H567" s="660"/>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row>
    <row r="568" spans="1:36" ht="23.25" customHeight="1">
      <c r="A568" s="622"/>
      <c r="B568" s="622"/>
      <c r="C568" s="622"/>
      <c r="D568" s="660"/>
      <c r="E568" s="666"/>
      <c r="F568" s="622"/>
      <c r="G568" s="622"/>
      <c r="H568" s="660"/>
      <c r="I568" s="622"/>
      <c r="J568" s="622"/>
      <c r="K568" s="622"/>
      <c r="L568" s="622"/>
      <c r="M568" s="622"/>
      <c r="N568" s="622"/>
      <c r="O568" s="622"/>
      <c r="P568" s="622"/>
      <c r="Q568" s="622"/>
      <c r="R568" s="622"/>
      <c r="S568" s="622"/>
      <c r="T568" s="622"/>
      <c r="U568" s="622"/>
      <c r="V568" s="622"/>
      <c r="W568" s="622"/>
      <c r="X568" s="622"/>
      <c r="Y568" s="622"/>
      <c r="Z568" s="622"/>
      <c r="AA568" s="622"/>
      <c r="AB568" s="622"/>
      <c r="AC568" s="622"/>
      <c r="AD568" s="622"/>
      <c r="AE568" s="622"/>
      <c r="AF568" s="622"/>
      <c r="AG568" s="622"/>
      <c r="AH568" s="622"/>
      <c r="AI568" s="622"/>
      <c r="AJ568" s="622"/>
    </row>
    <row r="569" spans="1:36" ht="23.25" customHeight="1">
      <c r="A569" s="622"/>
      <c r="B569" s="622"/>
      <c r="C569" s="622"/>
      <c r="D569" s="660"/>
      <c r="E569" s="666"/>
      <c r="F569" s="622"/>
      <c r="G569" s="622"/>
      <c r="H569" s="660"/>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22"/>
      <c r="AG569" s="622"/>
      <c r="AH569" s="622"/>
      <c r="AI569" s="622"/>
      <c r="AJ569" s="622"/>
    </row>
    <row r="570" spans="1:36" ht="23.25" customHeight="1">
      <c r="A570" s="622"/>
      <c r="B570" s="622"/>
      <c r="C570" s="622"/>
      <c r="D570" s="660"/>
      <c r="E570" s="666"/>
      <c r="F570" s="622"/>
      <c r="G570" s="622"/>
      <c r="H570" s="660"/>
      <c r="I570" s="622"/>
      <c r="J570" s="622"/>
      <c r="K570" s="622"/>
      <c r="L570" s="622"/>
      <c r="M570" s="622"/>
      <c r="N570" s="622"/>
      <c r="O570" s="622"/>
      <c r="P570" s="622"/>
      <c r="Q570" s="622"/>
      <c r="R570" s="622"/>
      <c r="S570" s="622"/>
      <c r="T570" s="622"/>
      <c r="U570" s="622"/>
      <c r="V570" s="622"/>
      <c r="W570" s="622"/>
      <c r="X570" s="622"/>
      <c r="Y570" s="622"/>
      <c r="Z570" s="622"/>
      <c r="AA570" s="622"/>
      <c r="AB570" s="622"/>
      <c r="AC570" s="622"/>
      <c r="AD570" s="622"/>
      <c r="AE570" s="622"/>
      <c r="AF570" s="622"/>
      <c r="AG570" s="622"/>
      <c r="AH570" s="622"/>
      <c r="AI570" s="622"/>
      <c r="AJ570" s="622"/>
    </row>
    <row r="571" spans="1:36" ht="23.25" customHeight="1">
      <c r="A571" s="622"/>
      <c r="B571" s="622"/>
      <c r="C571" s="622"/>
      <c r="D571" s="660"/>
      <c r="E571" s="666"/>
      <c r="F571" s="622"/>
      <c r="G571" s="622"/>
      <c r="H571" s="660"/>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22"/>
      <c r="AG571" s="622"/>
      <c r="AH571" s="622"/>
      <c r="AI571" s="622"/>
      <c r="AJ571" s="622"/>
    </row>
    <row r="572" spans="1:36" ht="23.25" customHeight="1">
      <c r="A572" s="622"/>
      <c r="B572" s="622"/>
      <c r="C572" s="622"/>
      <c r="D572" s="660"/>
      <c r="E572" s="666"/>
      <c r="F572" s="622"/>
      <c r="G572" s="622"/>
      <c r="H572" s="660"/>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row>
    <row r="573" spans="1:36" ht="23.25" customHeight="1">
      <c r="A573" s="622"/>
      <c r="B573" s="622"/>
      <c r="C573" s="622"/>
      <c r="D573" s="660"/>
      <c r="E573" s="666"/>
      <c r="F573" s="622"/>
      <c r="G573" s="622"/>
      <c r="H573" s="660"/>
      <c r="I573" s="622"/>
      <c r="J573" s="622"/>
      <c r="K573" s="622"/>
      <c r="L573" s="622"/>
      <c r="M573" s="622"/>
      <c r="N573" s="622"/>
      <c r="O573" s="622"/>
      <c r="P573" s="622"/>
      <c r="Q573" s="622"/>
      <c r="R573" s="622"/>
      <c r="S573" s="622"/>
      <c r="T573" s="622"/>
      <c r="U573" s="622"/>
      <c r="V573" s="622"/>
      <c r="W573" s="622"/>
      <c r="X573" s="622"/>
      <c r="Y573" s="622"/>
      <c r="Z573" s="622"/>
      <c r="AA573" s="622"/>
      <c r="AB573" s="622"/>
      <c r="AC573" s="622"/>
      <c r="AD573" s="622"/>
      <c r="AE573" s="622"/>
      <c r="AF573" s="622"/>
      <c r="AG573" s="622"/>
      <c r="AH573" s="622"/>
      <c r="AI573" s="622"/>
      <c r="AJ573" s="622"/>
    </row>
    <row r="574" spans="1:36" ht="23.25" customHeight="1">
      <c r="A574" s="622"/>
      <c r="B574" s="622"/>
      <c r="C574" s="622"/>
      <c r="D574" s="660"/>
      <c r="E574" s="666"/>
      <c r="F574" s="622"/>
      <c r="G574" s="622"/>
      <c r="H574" s="660"/>
      <c r="I574" s="622"/>
      <c r="J574" s="622"/>
      <c r="K574" s="622"/>
      <c r="L574" s="622"/>
      <c r="M574" s="622"/>
      <c r="N574" s="622"/>
      <c r="O574" s="622"/>
      <c r="P574" s="622"/>
      <c r="Q574" s="622"/>
      <c r="R574" s="622"/>
      <c r="S574" s="622"/>
      <c r="T574" s="622"/>
      <c r="U574" s="622"/>
      <c r="V574" s="622"/>
      <c r="W574" s="622"/>
      <c r="X574" s="622"/>
      <c r="Y574" s="622"/>
      <c r="Z574" s="622"/>
      <c r="AA574" s="622"/>
      <c r="AB574" s="622"/>
      <c r="AC574" s="622"/>
      <c r="AD574" s="622"/>
      <c r="AE574" s="622"/>
      <c r="AF574" s="622"/>
      <c r="AG574" s="622"/>
      <c r="AH574" s="622"/>
      <c r="AI574" s="622"/>
      <c r="AJ574" s="622"/>
    </row>
    <row r="575" spans="1:36" ht="23.25" customHeight="1">
      <c r="A575" s="622"/>
      <c r="B575" s="622"/>
      <c r="C575" s="622"/>
      <c r="D575" s="660"/>
      <c r="E575" s="666"/>
      <c r="F575" s="622"/>
      <c r="G575" s="622"/>
      <c r="H575" s="660"/>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22"/>
      <c r="AE575" s="622"/>
      <c r="AF575" s="622"/>
      <c r="AG575" s="622"/>
      <c r="AH575" s="622"/>
      <c r="AI575" s="622"/>
      <c r="AJ575" s="622"/>
    </row>
    <row r="576" spans="1:36" ht="23.25" customHeight="1">
      <c r="A576" s="622"/>
      <c r="B576" s="622"/>
      <c r="C576" s="622"/>
      <c r="D576" s="660"/>
      <c r="E576" s="666"/>
      <c r="F576" s="622"/>
      <c r="G576" s="622"/>
      <c r="H576" s="660"/>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row>
    <row r="577" spans="1:36" ht="23.25" customHeight="1">
      <c r="A577" s="622"/>
      <c r="B577" s="622"/>
      <c r="C577" s="622"/>
      <c r="D577" s="660"/>
      <c r="E577" s="666"/>
      <c r="F577" s="622"/>
      <c r="G577" s="622"/>
      <c r="H577" s="660"/>
      <c r="I577" s="622"/>
      <c r="J577" s="622"/>
      <c r="K577" s="622"/>
      <c r="L577" s="622"/>
      <c r="M577" s="622"/>
      <c r="N577" s="622"/>
      <c r="O577" s="622"/>
      <c r="P577" s="622"/>
      <c r="Q577" s="622"/>
      <c r="R577" s="622"/>
      <c r="S577" s="622"/>
      <c r="T577" s="622"/>
      <c r="U577" s="622"/>
      <c r="V577" s="622"/>
      <c r="W577" s="622"/>
      <c r="X577" s="622"/>
      <c r="Y577" s="622"/>
      <c r="Z577" s="622"/>
      <c r="AA577" s="622"/>
      <c r="AB577" s="622"/>
      <c r="AC577" s="622"/>
      <c r="AD577" s="622"/>
      <c r="AE577" s="622"/>
      <c r="AF577" s="622"/>
      <c r="AG577" s="622"/>
      <c r="AH577" s="622"/>
      <c r="AI577" s="622"/>
      <c r="AJ577" s="622"/>
    </row>
    <row r="578" spans="1:36" ht="23.25" customHeight="1">
      <c r="A578" s="622"/>
      <c r="B578" s="622"/>
      <c r="C578" s="622"/>
      <c r="D578" s="660"/>
      <c r="E578" s="666"/>
      <c r="F578" s="622"/>
      <c r="G578" s="622"/>
      <c r="H578" s="660"/>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22"/>
      <c r="AE578" s="622"/>
      <c r="AF578" s="622"/>
      <c r="AG578" s="622"/>
      <c r="AH578" s="622"/>
      <c r="AI578" s="622"/>
      <c r="AJ578" s="622"/>
    </row>
    <row r="579" spans="1:36" ht="23.25" customHeight="1">
      <c r="A579" s="622"/>
      <c r="B579" s="622"/>
      <c r="C579" s="622"/>
      <c r="D579" s="660"/>
      <c r="E579" s="666"/>
      <c r="F579" s="622"/>
      <c r="G579" s="622"/>
      <c r="H579" s="660"/>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row>
    <row r="580" spans="1:36" ht="23.25" customHeight="1">
      <c r="A580" s="622"/>
      <c r="B580" s="622"/>
      <c r="C580" s="622"/>
      <c r="D580" s="660"/>
      <c r="E580" s="666"/>
      <c r="F580" s="622"/>
      <c r="G580" s="622"/>
      <c r="H580" s="660"/>
      <c r="I580" s="622"/>
      <c r="J580" s="622"/>
      <c r="K580" s="622"/>
      <c r="L580" s="622"/>
      <c r="M580" s="622"/>
      <c r="N580" s="622"/>
      <c r="O580" s="622"/>
      <c r="P580" s="622"/>
      <c r="Q580" s="622"/>
      <c r="R580" s="622"/>
      <c r="S580" s="622"/>
      <c r="T580" s="622"/>
      <c r="U580" s="622"/>
      <c r="V580" s="622"/>
      <c r="W580" s="622"/>
      <c r="X580" s="622"/>
      <c r="Y580" s="622"/>
      <c r="Z580" s="622"/>
      <c r="AA580" s="622"/>
      <c r="AB580" s="622"/>
      <c r="AC580" s="622"/>
      <c r="AD580" s="622"/>
      <c r="AE580" s="622"/>
      <c r="AF580" s="622"/>
      <c r="AG580" s="622"/>
      <c r="AH580" s="622"/>
      <c r="AI580" s="622"/>
      <c r="AJ580" s="622"/>
    </row>
    <row r="581" spans="1:36" ht="23.25" customHeight="1">
      <c r="A581" s="622"/>
      <c r="B581" s="622"/>
      <c r="C581" s="622"/>
      <c r="D581" s="660"/>
      <c r="E581" s="666"/>
      <c r="F581" s="622"/>
      <c r="G581" s="622"/>
      <c r="H581" s="660"/>
      <c r="I581" s="622"/>
      <c r="J581" s="622"/>
      <c r="K581" s="622"/>
      <c r="L581" s="622"/>
      <c r="M581" s="622"/>
      <c r="N581" s="622"/>
      <c r="O581" s="622"/>
      <c r="P581" s="622"/>
      <c r="Q581" s="622"/>
      <c r="R581" s="622"/>
      <c r="S581" s="622"/>
      <c r="T581" s="622"/>
      <c r="U581" s="622"/>
      <c r="V581" s="622"/>
      <c r="W581" s="622"/>
      <c r="X581" s="622"/>
      <c r="Y581" s="622"/>
      <c r="Z581" s="622"/>
      <c r="AA581" s="622"/>
      <c r="AB581" s="622"/>
      <c r="AC581" s="622"/>
      <c r="AD581" s="622"/>
      <c r="AE581" s="622"/>
      <c r="AF581" s="622"/>
      <c r="AG581" s="622"/>
      <c r="AH581" s="622"/>
      <c r="AI581" s="622"/>
      <c r="AJ581" s="622"/>
    </row>
    <row r="582" spans="1:36" ht="23.25" customHeight="1">
      <c r="A582" s="622"/>
      <c r="B582" s="622"/>
      <c r="C582" s="622"/>
      <c r="D582" s="660"/>
      <c r="E582" s="666"/>
      <c r="F582" s="622"/>
      <c r="G582" s="622"/>
      <c r="H582" s="660"/>
      <c r="I582" s="622"/>
      <c r="J582" s="622"/>
      <c r="K582" s="622"/>
      <c r="L582" s="622"/>
      <c r="M582" s="622"/>
      <c r="N582" s="622"/>
      <c r="O582" s="622"/>
      <c r="P582" s="622"/>
      <c r="Q582" s="622"/>
      <c r="R582" s="622"/>
      <c r="S582" s="622"/>
      <c r="T582" s="622"/>
      <c r="U582" s="622"/>
      <c r="V582" s="622"/>
      <c r="W582" s="622"/>
      <c r="X582" s="622"/>
      <c r="Y582" s="622"/>
      <c r="Z582" s="622"/>
      <c r="AA582" s="622"/>
      <c r="AB582" s="622"/>
      <c r="AC582" s="622"/>
      <c r="AD582" s="622"/>
      <c r="AE582" s="622"/>
      <c r="AF582" s="622"/>
      <c r="AG582" s="622"/>
      <c r="AH582" s="622"/>
      <c r="AI582" s="622"/>
      <c r="AJ582" s="622"/>
    </row>
    <row r="583" spans="1:36" ht="23.25" customHeight="1">
      <c r="A583" s="622"/>
      <c r="B583" s="622"/>
      <c r="C583" s="622"/>
      <c r="D583" s="660"/>
      <c r="E583" s="666"/>
      <c r="F583" s="622"/>
      <c r="G583" s="622"/>
      <c r="H583" s="660"/>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row>
    <row r="584" spans="1:36" ht="23.25" customHeight="1">
      <c r="A584" s="622"/>
      <c r="B584" s="622"/>
      <c r="C584" s="622"/>
      <c r="D584" s="660"/>
      <c r="E584" s="666"/>
      <c r="F584" s="622"/>
      <c r="G584" s="622"/>
      <c r="H584" s="660"/>
      <c r="I584" s="622"/>
      <c r="J584" s="622"/>
      <c r="K584" s="622"/>
      <c r="L584" s="622"/>
      <c r="M584" s="622"/>
      <c r="N584" s="622"/>
      <c r="O584" s="622"/>
      <c r="P584" s="622"/>
      <c r="Q584" s="622"/>
      <c r="R584" s="622"/>
      <c r="S584" s="622"/>
      <c r="T584" s="622"/>
      <c r="U584" s="622"/>
      <c r="V584" s="622"/>
      <c r="W584" s="622"/>
      <c r="X584" s="622"/>
      <c r="Y584" s="622"/>
      <c r="Z584" s="622"/>
      <c r="AA584" s="622"/>
      <c r="AB584" s="622"/>
      <c r="AC584" s="622"/>
      <c r="AD584" s="622"/>
      <c r="AE584" s="622"/>
      <c r="AF584" s="622"/>
      <c r="AG584" s="622"/>
      <c r="AH584" s="622"/>
      <c r="AI584" s="622"/>
      <c r="AJ584" s="622"/>
    </row>
    <row r="585" spans="1:36" ht="23.25" customHeight="1">
      <c r="A585" s="622"/>
      <c r="B585" s="622"/>
      <c r="C585" s="622"/>
      <c r="D585" s="660"/>
      <c r="E585" s="666"/>
      <c r="F585" s="622"/>
      <c r="G585" s="622"/>
      <c r="H585" s="660"/>
      <c r="I585" s="622"/>
      <c r="J585" s="622"/>
      <c r="K585" s="622"/>
      <c r="L585" s="622"/>
      <c r="M585" s="622"/>
      <c r="N585" s="622"/>
      <c r="O585" s="622"/>
      <c r="P585" s="622"/>
      <c r="Q585" s="622"/>
      <c r="R585" s="622"/>
      <c r="S585" s="622"/>
      <c r="T585" s="622"/>
      <c r="U585" s="622"/>
      <c r="V585" s="622"/>
      <c r="W585" s="622"/>
      <c r="X585" s="622"/>
      <c r="Y585" s="622"/>
      <c r="Z585" s="622"/>
      <c r="AA585" s="622"/>
      <c r="AB585" s="622"/>
      <c r="AC585" s="622"/>
      <c r="AD585" s="622"/>
      <c r="AE585" s="622"/>
      <c r="AF585" s="622"/>
      <c r="AG585" s="622"/>
      <c r="AH585" s="622"/>
      <c r="AI585" s="622"/>
      <c r="AJ585" s="622"/>
    </row>
    <row r="586" spans="1:36" ht="23.25" customHeight="1">
      <c r="A586" s="622"/>
      <c r="B586" s="622"/>
      <c r="C586" s="622"/>
      <c r="D586" s="660"/>
      <c r="E586" s="666"/>
      <c r="F586" s="622"/>
      <c r="G586" s="622"/>
      <c r="H586" s="660"/>
      <c r="I586" s="622"/>
      <c r="J586" s="622"/>
      <c r="K586" s="622"/>
      <c r="L586" s="622"/>
      <c r="M586" s="622"/>
      <c r="N586" s="622"/>
      <c r="O586" s="622"/>
      <c r="P586" s="622"/>
      <c r="Q586" s="622"/>
      <c r="R586" s="622"/>
      <c r="S586" s="622"/>
      <c r="T586" s="622"/>
      <c r="U586" s="622"/>
      <c r="V586" s="622"/>
      <c r="W586" s="622"/>
      <c r="X586" s="622"/>
      <c r="Y586" s="622"/>
      <c r="Z586" s="622"/>
      <c r="AA586" s="622"/>
      <c r="AB586" s="622"/>
      <c r="AC586" s="622"/>
      <c r="AD586" s="622"/>
      <c r="AE586" s="622"/>
      <c r="AF586" s="622"/>
      <c r="AG586" s="622"/>
      <c r="AH586" s="622"/>
      <c r="AI586" s="622"/>
      <c r="AJ586" s="622"/>
    </row>
    <row r="587" spans="1:36" ht="23.25" customHeight="1">
      <c r="A587" s="622"/>
      <c r="B587" s="622"/>
      <c r="C587" s="622"/>
      <c r="D587" s="660"/>
      <c r="E587" s="666"/>
      <c r="F587" s="622"/>
      <c r="G587" s="622"/>
      <c r="H587" s="660"/>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22"/>
      <c r="AG587" s="622"/>
      <c r="AH587" s="622"/>
      <c r="AI587" s="622"/>
      <c r="AJ587" s="622"/>
    </row>
    <row r="588" spans="1:36" ht="23.25" customHeight="1">
      <c r="A588" s="622"/>
      <c r="B588" s="622"/>
      <c r="C588" s="622"/>
      <c r="D588" s="660"/>
      <c r="E588" s="666"/>
      <c r="F588" s="622"/>
      <c r="G588" s="622"/>
      <c r="H588" s="660"/>
      <c r="I588" s="622"/>
      <c r="J588" s="622"/>
      <c r="K588" s="622"/>
      <c r="L588" s="622"/>
      <c r="M588" s="622"/>
      <c r="N588" s="622"/>
      <c r="O588" s="622"/>
      <c r="P588" s="622"/>
      <c r="Q588" s="622"/>
      <c r="R588" s="622"/>
      <c r="S588" s="622"/>
      <c r="T588" s="622"/>
      <c r="U588" s="622"/>
      <c r="V588" s="622"/>
      <c r="W588" s="622"/>
      <c r="X588" s="622"/>
      <c r="Y588" s="622"/>
      <c r="Z588" s="622"/>
      <c r="AA588" s="622"/>
      <c r="AB588" s="622"/>
      <c r="AC588" s="622"/>
      <c r="AD588" s="622"/>
      <c r="AE588" s="622"/>
      <c r="AF588" s="622"/>
      <c r="AG588" s="622"/>
      <c r="AH588" s="622"/>
      <c r="AI588" s="622"/>
      <c r="AJ588" s="622"/>
    </row>
    <row r="589" spans="1:36" ht="23.25" customHeight="1">
      <c r="A589" s="622"/>
      <c r="B589" s="622"/>
      <c r="C589" s="622"/>
      <c r="D589" s="660"/>
      <c r="E589" s="666"/>
      <c r="F589" s="622"/>
      <c r="G589" s="622"/>
      <c r="H589" s="660"/>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row>
    <row r="590" spans="1:36" ht="23.25" customHeight="1">
      <c r="A590" s="622"/>
      <c r="B590" s="622"/>
      <c r="C590" s="622"/>
      <c r="D590" s="660"/>
      <c r="E590" s="666"/>
      <c r="F590" s="622"/>
      <c r="G590" s="622"/>
      <c r="H590" s="660"/>
      <c r="I590" s="622"/>
      <c r="J590" s="622"/>
      <c r="K590" s="622"/>
      <c r="L590" s="622"/>
      <c r="M590" s="622"/>
      <c r="N590" s="622"/>
      <c r="O590" s="622"/>
      <c r="P590" s="622"/>
      <c r="Q590" s="622"/>
      <c r="R590" s="622"/>
      <c r="S590" s="622"/>
      <c r="T590" s="622"/>
      <c r="U590" s="622"/>
      <c r="V590" s="622"/>
      <c r="W590" s="622"/>
      <c r="X590" s="622"/>
      <c r="Y590" s="622"/>
      <c r="Z590" s="622"/>
      <c r="AA590" s="622"/>
      <c r="AB590" s="622"/>
      <c r="AC590" s="622"/>
      <c r="AD590" s="622"/>
      <c r="AE590" s="622"/>
      <c r="AF590" s="622"/>
      <c r="AG590" s="622"/>
      <c r="AH590" s="622"/>
      <c r="AI590" s="622"/>
      <c r="AJ590" s="622"/>
    </row>
    <row r="591" spans="1:36" ht="23.25" customHeight="1">
      <c r="A591" s="622"/>
      <c r="B591" s="622"/>
      <c r="C591" s="622"/>
      <c r="D591" s="660"/>
      <c r="E591" s="666"/>
      <c r="F591" s="622"/>
      <c r="G591" s="622"/>
      <c r="H591" s="660"/>
      <c r="I591" s="622"/>
      <c r="J591" s="622"/>
      <c r="K591" s="622"/>
      <c r="L591" s="622"/>
      <c r="M591" s="622"/>
      <c r="N591" s="622"/>
      <c r="O591" s="622"/>
      <c r="P591" s="622"/>
      <c r="Q591" s="622"/>
      <c r="R591" s="622"/>
      <c r="S591" s="622"/>
      <c r="T591" s="622"/>
      <c r="U591" s="622"/>
      <c r="V591" s="622"/>
      <c r="W591" s="622"/>
      <c r="X591" s="622"/>
      <c r="Y591" s="622"/>
      <c r="Z591" s="622"/>
      <c r="AA591" s="622"/>
      <c r="AB591" s="622"/>
      <c r="AC591" s="622"/>
      <c r="AD591" s="622"/>
      <c r="AE591" s="622"/>
      <c r="AF591" s="622"/>
      <c r="AG591" s="622"/>
      <c r="AH591" s="622"/>
      <c r="AI591" s="622"/>
      <c r="AJ591" s="622"/>
    </row>
    <row r="592" spans="1:36" ht="23.25" customHeight="1">
      <c r="A592" s="622"/>
      <c r="B592" s="622"/>
      <c r="C592" s="622"/>
      <c r="D592" s="660"/>
      <c r="E592" s="666"/>
      <c r="F592" s="622"/>
      <c r="G592" s="622"/>
      <c r="H592" s="660"/>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row>
    <row r="593" spans="1:36" ht="23.25" customHeight="1">
      <c r="A593" s="622"/>
      <c r="B593" s="622"/>
      <c r="C593" s="622"/>
      <c r="D593" s="660"/>
      <c r="E593" s="666"/>
      <c r="F593" s="622"/>
      <c r="G593" s="622"/>
      <c r="H593" s="660"/>
      <c r="I593" s="622"/>
      <c r="J593" s="622"/>
      <c r="K593" s="622"/>
      <c r="L593" s="622"/>
      <c r="M593" s="622"/>
      <c r="N593" s="622"/>
      <c r="O593" s="622"/>
      <c r="P593" s="622"/>
      <c r="Q593" s="622"/>
      <c r="R593" s="622"/>
      <c r="S593" s="622"/>
      <c r="T593" s="622"/>
      <c r="U593" s="622"/>
      <c r="V593" s="622"/>
      <c r="W593" s="622"/>
      <c r="X593" s="622"/>
      <c r="Y593" s="622"/>
      <c r="Z593" s="622"/>
      <c r="AA593" s="622"/>
      <c r="AB593" s="622"/>
      <c r="AC593" s="622"/>
      <c r="AD593" s="622"/>
      <c r="AE593" s="622"/>
      <c r="AF593" s="622"/>
      <c r="AG593" s="622"/>
      <c r="AH593" s="622"/>
      <c r="AI593" s="622"/>
      <c r="AJ593" s="622"/>
    </row>
    <row r="594" spans="1:36" ht="23.25" customHeight="1">
      <c r="A594" s="622"/>
      <c r="B594" s="622"/>
      <c r="C594" s="622"/>
      <c r="D594" s="660"/>
      <c r="E594" s="666"/>
      <c r="F594" s="622"/>
      <c r="G594" s="622"/>
      <c r="H594" s="660"/>
      <c r="I594" s="622"/>
      <c r="J594" s="622"/>
      <c r="K594" s="622"/>
      <c r="L594" s="622"/>
      <c r="M594" s="622"/>
      <c r="N594" s="622"/>
      <c r="O594" s="622"/>
      <c r="P594" s="622"/>
      <c r="Q594" s="622"/>
      <c r="R594" s="622"/>
      <c r="S594" s="622"/>
      <c r="T594" s="622"/>
      <c r="U594" s="622"/>
      <c r="V594" s="622"/>
      <c r="W594" s="622"/>
      <c r="X594" s="622"/>
      <c r="Y594" s="622"/>
      <c r="Z594" s="622"/>
      <c r="AA594" s="622"/>
      <c r="AB594" s="622"/>
      <c r="AC594" s="622"/>
      <c r="AD594" s="622"/>
      <c r="AE594" s="622"/>
      <c r="AF594" s="622"/>
      <c r="AG594" s="622"/>
      <c r="AH594" s="622"/>
      <c r="AI594" s="622"/>
      <c r="AJ594" s="622"/>
    </row>
    <row r="595" spans="1:36" ht="23.25" customHeight="1">
      <c r="A595" s="622"/>
      <c r="B595" s="622"/>
      <c r="C595" s="622"/>
      <c r="D595" s="660"/>
      <c r="E595" s="666"/>
      <c r="F595" s="622"/>
      <c r="G595" s="622"/>
      <c r="H595" s="660"/>
      <c r="I595" s="622"/>
      <c r="J595" s="622"/>
      <c r="K595" s="622"/>
      <c r="L595" s="622"/>
      <c r="M595" s="622"/>
      <c r="N595" s="622"/>
      <c r="O595" s="622"/>
      <c r="P595" s="622"/>
      <c r="Q595" s="622"/>
      <c r="R595" s="622"/>
      <c r="S595" s="622"/>
      <c r="T595" s="622"/>
      <c r="U595" s="622"/>
      <c r="V595" s="622"/>
      <c r="W595" s="622"/>
      <c r="X595" s="622"/>
      <c r="Y595" s="622"/>
      <c r="Z595" s="622"/>
      <c r="AA595" s="622"/>
      <c r="AB595" s="622"/>
      <c r="AC595" s="622"/>
      <c r="AD595" s="622"/>
      <c r="AE595" s="622"/>
      <c r="AF595" s="622"/>
      <c r="AG595" s="622"/>
      <c r="AH595" s="622"/>
      <c r="AI595" s="622"/>
      <c r="AJ595" s="622"/>
    </row>
    <row r="596" spans="1:36" ht="23.25" customHeight="1">
      <c r="A596" s="622"/>
      <c r="B596" s="622"/>
      <c r="C596" s="622"/>
      <c r="D596" s="660"/>
      <c r="E596" s="666"/>
      <c r="F596" s="622"/>
      <c r="G596" s="622"/>
      <c r="H596" s="660"/>
      <c r="I596" s="622"/>
      <c r="J596" s="622"/>
      <c r="K596" s="622"/>
      <c r="L596" s="622"/>
      <c r="M596" s="622"/>
      <c r="N596" s="622"/>
      <c r="O596" s="622"/>
      <c r="P596" s="622"/>
      <c r="Q596" s="622"/>
      <c r="R596" s="622"/>
      <c r="S596" s="622"/>
      <c r="T596" s="622"/>
      <c r="U596" s="622"/>
      <c r="V596" s="622"/>
      <c r="W596" s="622"/>
      <c r="X596" s="622"/>
      <c r="Y596" s="622"/>
      <c r="Z596" s="622"/>
      <c r="AA596" s="622"/>
      <c r="AB596" s="622"/>
      <c r="AC596" s="622"/>
      <c r="AD596" s="622"/>
      <c r="AE596" s="622"/>
      <c r="AF596" s="622"/>
      <c r="AG596" s="622"/>
      <c r="AH596" s="622"/>
      <c r="AI596" s="622"/>
      <c r="AJ596" s="622"/>
    </row>
    <row r="597" spans="1:36" ht="23.25" customHeight="1">
      <c r="A597" s="622"/>
      <c r="B597" s="622"/>
      <c r="C597" s="622"/>
      <c r="D597" s="660"/>
      <c r="E597" s="666"/>
      <c r="F597" s="622"/>
      <c r="G597" s="622"/>
      <c r="H597" s="660"/>
      <c r="I597" s="622"/>
      <c r="J597" s="622"/>
      <c r="K597" s="622"/>
      <c r="L597" s="622"/>
      <c r="M597" s="622"/>
      <c r="N597" s="622"/>
      <c r="O597" s="622"/>
      <c r="P597" s="622"/>
      <c r="Q597" s="622"/>
      <c r="R597" s="622"/>
      <c r="S597" s="622"/>
      <c r="T597" s="622"/>
      <c r="U597" s="622"/>
      <c r="V597" s="622"/>
      <c r="W597" s="622"/>
      <c r="X597" s="622"/>
      <c r="Y597" s="622"/>
      <c r="Z597" s="622"/>
      <c r="AA597" s="622"/>
      <c r="AB597" s="622"/>
      <c r="AC597" s="622"/>
      <c r="AD597" s="622"/>
      <c r="AE597" s="622"/>
      <c r="AF597" s="622"/>
      <c r="AG597" s="622"/>
      <c r="AH597" s="622"/>
      <c r="AI597" s="622"/>
      <c r="AJ597" s="622"/>
    </row>
    <row r="598" spans="1:36" ht="23.25" customHeight="1">
      <c r="A598" s="622"/>
      <c r="B598" s="622"/>
      <c r="C598" s="622"/>
      <c r="D598" s="660"/>
      <c r="E598" s="666"/>
      <c r="F598" s="622"/>
      <c r="G598" s="622"/>
      <c r="H598" s="660"/>
      <c r="I598" s="622"/>
      <c r="J598" s="622"/>
      <c r="K598" s="622"/>
      <c r="L598" s="622"/>
      <c r="M598" s="622"/>
      <c r="N598" s="622"/>
      <c r="O598" s="622"/>
      <c r="P598" s="622"/>
      <c r="Q598" s="622"/>
      <c r="R598" s="622"/>
      <c r="S598" s="622"/>
      <c r="T598" s="622"/>
      <c r="U598" s="622"/>
      <c r="V598" s="622"/>
      <c r="W598" s="622"/>
      <c r="X598" s="622"/>
      <c r="Y598" s="622"/>
      <c r="Z598" s="622"/>
      <c r="AA598" s="622"/>
      <c r="AB598" s="622"/>
      <c r="AC598" s="622"/>
      <c r="AD598" s="622"/>
      <c r="AE598" s="622"/>
      <c r="AF598" s="622"/>
      <c r="AG598" s="622"/>
      <c r="AH598" s="622"/>
      <c r="AI598" s="622"/>
      <c r="AJ598" s="622"/>
    </row>
    <row r="599" spans="1:36" ht="23.25" customHeight="1">
      <c r="A599" s="622"/>
      <c r="B599" s="622"/>
      <c r="C599" s="622"/>
      <c r="D599" s="660"/>
      <c r="E599" s="666"/>
      <c r="F599" s="622"/>
      <c r="G599" s="622"/>
      <c r="H599" s="660"/>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row>
    <row r="600" spans="1:36" ht="23.25" customHeight="1">
      <c r="A600" s="622"/>
      <c r="B600" s="622"/>
      <c r="C600" s="622"/>
      <c r="D600" s="660"/>
      <c r="E600" s="666"/>
      <c r="F600" s="622"/>
      <c r="G600" s="622"/>
      <c r="H600" s="660"/>
      <c r="I600" s="622"/>
      <c r="J600" s="622"/>
      <c r="K600" s="622"/>
      <c r="L600" s="622"/>
      <c r="M600" s="622"/>
      <c r="N600" s="622"/>
      <c r="O600" s="622"/>
      <c r="P600" s="622"/>
      <c r="Q600" s="622"/>
      <c r="R600" s="622"/>
      <c r="S600" s="622"/>
      <c r="T600" s="622"/>
      <c r="U600" s="622"/>
      <c r="V600" s="622"/>
      <c r="W600" s="622"/>
      <c r="X600" s="622"/>
      <c r="Y600" s="622"/>
      <c r="Z600" s="622"/>
      <c r="AA600" s="622"/>
      <c r="AB600" s="622"/>
      <c r="AC600" s="622"/>
      <c r="AD600" s="622"/>
      <c r="AE600" s="622"/>
      <c r="AF600" s="622"/>
      <c r="AG600" s="622"/>
      <c r="AH600" s="622"/>
      <c r="AI600" s="622"/>
      <c r="AJ600" s="622"/>
    </row>
    <row r="601" spans="1:36" ht="23.25" customHeight="1">
      <c r="A601" s="622"/>
      <c r="B601" s="622"/>
      <c r="C601" s="622"/>
      <c r="D601" s="660"/>
      <c r="E601" s="666"/>
      <c r="F601" s="622"/>
      <c r="G601" s="622"/>
      <c r="H601" s="660"/>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2"/>
      <c r="AE601" s="622"/>
      <c r="AF601" s="622"/>
      <c r="AG601" s="622"/>
      <c r="AH601" s="622"/>
      <c r="AI601" s="622"/>
      <c r="AJ601" s="622"/>
    </row>
    <row r="602" spans="1:36" ht="23.25" customHeight="1">
      <c r="A602" s="622"/>
      <c r="B602" s="622"/>
      <c r="C602" s="622"/>
      <c r="D602" s="660"/>
      <c r="E602" s="666"/>
      <c r="F602" s="622"/>
      <c r="G602" s="622"/>
      <c r="H602" s="660"/>
      <c r="I602" s="622"/>
      <c r="J602" s="622"/>
      <c r="K602" s="622"/>
      <c r="L602" s="622"/>
      <c r="M602" s="622"/>
      <c r="N602" s="622"/>
      <c r="O602" s="622"/>
      <c r="P602" s="622"/>
      <c r="Q602" s="622"/>
      <c r="R602" s="622"/>
      <c r="S602" s="622"/>
      <c r="T602" s="622"/>
      <c r="U602" s="622"/>
      <c r="V602" s="622"/>
      <c r="W602" s="622"/>
      <c r="X602" s="622"/>
      <c r="Y602" s="622"/>
      <c r="Z602" s="622"/>
      <c r="AA602" s="622"/>
      <c r="AB602" s="622"/>
      <c r="AC602" s="622"/>
      <c r="AD602" s="622"/>
      <c r="AE602" s="622"/>
      <c r="AF602" s="622"/>
      <c r="AG602" s="622"/>
      <c r="AH602" s="622"/>
      <c r="AI602" s="622"/>
      <c r="AJ602" s="622"/>
    </row>
    <row r="603" spans="1:36" ht="23.25" customHeight="1">
      <c r="A603" s="622"/>
      <c r="B603" s="622"/>
      <c r="C603" s="622"/>
      <c r="D603" s="660"/>
      <c r="E603" s="666"/>
      <c r="F603" s="622"/>
      <c r="G603" s="622"/>
      <c r="H603" s="660"/>
      <c r="I603" s="622"/>
      <c r="J603" s="622"/>
      <c r="K603" s="622"/>
      <c r="L603" s="622"/>
      <c r="M603" s="622"/>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2"/>
    </row>
    <row r="604" spans="1:36" ht="23.25" customHeight="1">
      <c r="A604" s="622"/>
      <c r="B604" s="622"/>
      <c r="C604" s="622"/>
      <c r="D604" s="660"/>
      <c r="E604" s="666"/>
      <c r="F604" s="622"/>
      <c r="G604" s="622"/>
      <c r="H604" s="660"/>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2"/>
    </row>
    <row r="605" spans="1:36" ht="23.25" customHeight="1">
      <c r="A605" s="622"/>
      <c r="B605" s="622"/>
      <c r="C605" s="622"/>
      <c r="D605" s="660"/>
      <c r="E605" s="666"/>
      <c r="F605" s="622"/>
      <c r="G605" s="622"/>
      <c r="H605" s="660"/>
      <c r="I605" s="622"/>
      <c r="J605" s="622"/>
      <c r="K605" s="622"/>
      <c r="L605" s="622"/>
      <c r="M605" s="622"/>
      <c r="N605" s="622"/>
      <c r="O605" s="622"/>
      <c r="P605" s="622"/>
      <c r="Q605" s="622"/>
      <c r="R605" s="622"/>
      <c r="S605" s="622"/>
      <c r="T605" s="622"/>
      <c r="U605" s="622"/>
      <c r="V605" s="622"/>
      <c r="W605" s="622"/>
      <c r="X605" s="622"/>
      <c r="Y605" s="622"/>
      <c r="Z605" s="622"/>
      <c r="AA605" s="622"/>
      <c r="AB605" s="622"/>
      <c r="AC605" s="622"/>
      <c r="AD605" s="622"/>
      <c r="AE605" s="622"/>
      <c r="AF605" s="622"/>
      <c r="AG605" s="622"/>
      <c r="AH605" s="622"/>
      <c r="AI605" s="622"/>
      <c r="AJ605" s="622"/>
    </row>
    <row r="606" spans="1:36" ht="23.25" customHeight="1">
      <c r="A606" s="622"/>
      <c r="B606" s="622"/>
      <c r="C606" s="622"/>
      <c r="D606" s="660"/>
      <c r="E606" s="666"/>
      <c r="F606" s="622"/>
      <c r="G606" s="622"/>
      <c r="H606" s="660"/>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22"/>
      <c r="AG606" s="622"/>
      <c r="AH606" s="622"/>
      <c r="AI606" s="622"/>
      <c r="AJ606" s="622"/>
    </row>
    <row r="607" spans="1:36" ht="23.25" customHeight="1">
      <c r="A607" s="622"/>
      <c r="B607" s="622"/>
      <c r="C607" s="622"/>
      <c r="D607" s="660"/>
      <c r="E607" s="666"/>
      <c r="F607" s="622"/>
      <c r="G607" s="622"/>
      <c r="H607" s="660"/>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row>
    <row r="608" spans="1:36" ht="23.25" customHeight="1">
      <c r="A608" s="622"/>
      <c r="B608" s="622"/>
      <c r="C608" s="622"/>
      <c r="D608" s="660"/>
      <c r="E608" s="666"/>
      <c r="F608" s="622"/>
      <c r="G608" s="622"/>
      <c r="H608" s="660"/>
      <c r="I608" s="622"/>
      <c r="J608" s="622"/>
      <c r="K608" s="622"/>
      <c r="L608" s="622"/>
      <c r="M608" s="622"/>
      <c r="N608" s="622"/>
      <c r="O608" s="622"/>
      <c r="P608" s="622"/>
      <c r="Q608" s="622"/>
      <c r="R608" s="622"/>
      <c r="S608" s="622"/>
      <c r="T608" s="622"/>
      <c r="U608" s="622"/>
      <c r="V608" s="622"/>
      <c r="W608" s="622"/>
      <c r="X608" s="622"/>
      <c r="Y608" s="622"/>
      <c r="Z608" s="622"/>
      <c r="AA608" s="622"/>
      <c r="AB608" s="622"/>
      <c r="AC608" s="622"/>
      <c r="AD608" s="622"/>
      <c r="AE608" s="622"/>
      <c r="AF608" s="622"/>
      <c r="AG608" s="622"/>
      <c r="AH608" s="622"/>
      <c r="AI608" s="622"/>
      <c r="AJ608" s="622"/>
    </row>
    <row r="609" spans="1:36" ht="23.25" customHeight="1">
      <c r="A609" s="622"/>
      <c r="B609" s="622"/>
      <c r="C609" s="622"/>
      <c r="D609" s="660"/>
      <c r="E609" s="666"/>
      <c r="F609" s="622"/>
      <c r="G609" s="622"/>
      <c r="H609" s="660"/>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2"/>
      <c r="AE609" s="622"/>
      <c r="AF609" s="622"/>
      <c r="AG609" s="622"/>
      <c r="AH609" s="622"/>
      <c r="AI609" s="622"/>
      <c r="AJ609" s="622"/>
    </row>
    <row r="610" spans="1:36" ht="23.25" customHeight="1">
      <c r="A610" s="622"/>
      <c r="B610" s="622"/>
      <c r="C610" s="622"/>
      <c r="D610" s="660"/>
      <c r="E610" s="666"/>
      <c r="F610" s="622"/>
      <c r="G610" s="622"/>
      <c r="H610" s="660"/>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22"/>
      <c r="AG610" s="622"/>
      <c r="AH610" s="622"/>
      <c r="AI610" s="622"/>
      <c r="AJ610" s="622"/>
    </row>
    <row r="611" spans="1:36" ht="23.25" customHeight="1">
      <c r="A611" s="622"/>
      <c r="B611" s="622"/>
      <c r="C611" s="622"/>
      <c r="D611" s="660"/>
      <c r="E611" s="666"/>
      <c r="F611" s="622"/>
      <c r="G611" s="622"/>
      <c r="H611" s="660"/>
      <c r="I611" s="622"/>
      <c r="J611" s="622"/>
      <c r="K611" s="622"/>
      <c r="L611" s="622"/>
      <c r="M611" s="622"/>
      <c r="N611" s="622"/>
      <c r="O611" s="622"/>
      <c r="P611" s="622"/>
      <c r="Q611" s="622"/>
      <c r="R611" s="622"/>
      <c r="S611" s="622"/>
      <c r="T611" s="622"/>
      <c r="U611" s="622"/>
      <c r="V611" s="622"/>
      <c r="W611" s="622"/>
      <c r="X611" s="622"/>
      <c r="Y611" s="622"/>
      <c r="Z611" s="622"/>
      <c r="AA611" s="622"/>
      <c r="AB611" s="622"/>
      <c r="AC611" s="622"/>
      <c r="AD611" s="622"/>
      <c r="AE611" s="622"/>
      <c r="AF611" s="622"/>
      <c r="AG611" s="622"/>
      <c r="AH611" s="622"/>
      <c r="AI611" s="622"/>
      <c r="AJ611" s="622"/>
    </row>
    <row r="612" spans="1:36" ht="23.25" customHeight="1">
      <c r="A612" s="622"/>
      <c r="B612" s="622"/>
      <c r="C612" s="622"/>
      <c r="D612" s="660"/>
      <c r="E612" s="666"/>
      <c r="F612" s="622"/>
      <c r="G612" s="622"/>
      <c r="H612" s="660"/>
      <c r="I612" s="622"/>
      <c r="J612" s="622"/>
      <c r="K612" s="622"/>
      <c r="L612" s="622"/>
      <c r="M612" s="622"/>
      <c r="N612" s="622"/>
      <c r="O612" s="622"/>
      <c r="P612" s="622"/>
      <c r="Q612" s="622"/>
      <c r="R612" s="622"/>
      <c r="S612" s="622"/>
      <c r="T612" s="622"/>
      <c r="U612" s="622"/>
      <c r="V612" s="622"/>
      <c r="W612" s="622"/>
      <c r="X612" s="622"/>
      <c r="Y612" s="622"/>
      <c r="Z612" s="622"/>
      <c r="AA612" s="622"/>
      <c r="AB612" s="622"/>
      <c r="AC612" s="622"/>
      <c r="AD612" s="622"/>
      <c r="AE612" s="622"/>
      <c r="AF612" s="622"/>
      <c r="AG612" s="622"/>
      <c r="AH612" s="622"/>
      <c r="AI612" s="622"/>
      <c r="AJ612" s="622"/>
    </row>
    <row r="613" spans="1:36" ht="23.25" customHeight="1">
      <c r="A613" s="622"/>
      <c r="B613" s="622"/>
      <c r="C613" s="622"/>
      <c r="D613" s="660"/>
      <c r="E613" s="666"/>
      <c r="F613" s="622"/>
      <c r="G613" s="622"/>
      <c r="H613" s="660"/>
      <c r="I613" s="622"/>
      <c r="J613" s="622"/>
      <c r="K613" s="622"/>
      <c r="L613" s="622"/>
      <c r="M613" s="622"/>
      <c r="N613" s="622"/>
      <c r="O613" s="622"/>
      <c r="P613" s="622"/>
      <c r="Q613" s="622"/>
      <c r="R613" s="622"/>
      <c r="S613" s="622"/>
      <c r="T613" s="622"/>
      <c r="U613" s="622"/>
      <c r="V613" s="622"/>
      <c r="W613" s="622"/>
      <c r="X613" s="622"/>
      <c r="Y613" s="622"/>
      <c r="Z613" s="622"/>
      <c r="AA613" s="622"/>
      <c r="AB613" s="622"/>
      <c r="AC613" s="622"/>
      <c r="AD613" s="622"/>
      <c r="AE613" s="622"/>
      <c r="AF613" s="622"/>
      <c r="AG613" s="622"/>
      <c r="AH613" s="622"/>
      <c r="AI613" s="622"/>
      <c r="AJ613" s="622"/>
    </row>
    <row r="614" spans="1:36" ht="23.25" customHeight="1">
      <c r="A614" s="622"/>
      <c r="B614" s="622"/>
      <c r="C614" s="622"/>
      <c r="D614" s="660"/>
      <c r="E614" s="666"/>
      <c r="F614" s="622"/>
      <c r="G614" s="622"/>
      <c r="H614" s="660"/>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22"/>
      <c r="AG614" s="622"/>
      <c r="AH614" s="622"/>
      <c r="AI614" s="622"/>
      <c r="AJ614" s="622"/>
    </row>
    <row r="615" spans="1:36" ht="23.25" customHeight="1">
      <c r="A615" s="622"/>
      <c r="B615" s="622"/>
      <c r="C615" s="622"/>
      <c r="D615" s="660"/>
      <c r="E615" s="666"/>
      <c r="F615" s="622"/>
      <c r="G615" s="622"/>
      <c r="H615" s="660"/>
      <c r="I615" s="622"/>
      <c r="J615" s="622"/>
      <c r="K615" s="622"/>
      <c r="L615" s="622"/>
      <c r="M615" s="622"/>
      <c r="N615" s="622"/>
      <c r="O615" s="622"/>
      <c r="P615" s="622"/>
      <c r="Q615" s="622"/>
      <c r="R615" s="622"/>
      <c r="S615" s="622"/>
      <c r="T615" s="622"/>
      <c r="U615" s="622"/>
      <c r="V615" s="622"/>
      <c r="W615" s="622"/>
      <c r="X615" s="622"/>
      <c r="Y615" s="622"/>
      <c r="Z615" s="622"/>
      <c r="AA615" s="622"/>
      <c r="AB615" s="622"/>
      <c r="AC615" s="622"/>
      <c r="AD615" s="622"/>
      <c r="AE615" s="622"/>
      <c r="AF615" s="622"/>
      <c r="AG615" s="622"/>
      <c r="AH615" s="622"/>
      <c r="AI615" s="622"/>
      <c r="AJ615" s="622"/>
    </row>
    <row r="616" spans="1:36" ht="23.25" customHeight="1">
      <c r="A616" s="622"/>
      <c r="B616" s="622"/>
      <c r="C616" s="622"/>
      <c r="D616" s="660"/>
      <c r="E616" s="666"/>
      <c r="F616" s="622"/>
      <c r="G616" s="622"/>
      <c r="H616" s="660"/>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22"/>
      <c r="AG616" s="622"/>
      <c r="AH616" s="622"/>
      <c r="AI616" s="622"/>
      <c r="AJ616" s="622"/>
    </row>
    <row r="617" spans="1:36" ht="23.25" customHeight="1">
      <c r="A617" s="622"/>
      <c r="B617" s="622"/>
      <c r="C617" s="622"/>
      <c r="D617" s="660"/>
      <c r="E617" s="666"/>
      <c r="F617" s="622"/>
      <c r="G617" s="622"/>
      <c r="H617" s="660"/>
      <c r="I617" s="622"/>
      <c r="J617" s="622"/>
      <c r="K617" s="622"/>
      <c r="L617" s="622"/>
      <c r="M617" s="622"/>
      <c r="N617" s="622"/>
      <c r="O617" s="622"/>
      <c r="P617" s="622"/>
      <c r="Q617" s="622"/>
      <c r="R617" s="622"/>
      <c r="S617" s="622"/>
      <c r="T617" s="622"/>
      <c r="U617" s="622"/>
      <c r="V617" s="622"/>
      <c r="W617" s="622"/>
      <c r="X617" s="622"/>
      <c r="Y617" s="622"/>
      <c r="Z617" s="622"/>
      <c r="AA617" s="622"/>
      <c r="AB617" s="622"/>
      <c r="AC617" s="622"/>
      <c r="AD617" s="622"/>
      <c r="AE617" s="622"/>
      <c r="AF617" s="622"/>
      <c r="AG617" s="622"/>
      <c r="AH617" s="622"/>
      <c r="AI617" s="622"/>
      <c r="AJ617" s="622"/>
    </row>
    <row r="618" spans="1:36" ht="23.25" customHeight="1">
      <c r="A618" s="622"/>
      <c r="B618" s="622"/>
      <c r="C618" s="622"/>
      <c r="D618" s="660"/>
      <c r="E618" s="666"/>
      <c r="F618" s="622"/>
      <c r="G618" s="622"/>
      <c r="H618" s="660"/>
      <c r="I618" s="622"/>
      <c r="J618" s="622"/>
      <c r="K618" s="622"/>
      <c r="L618" s="622"/>
      <c r="M618" s="622"/>
      <c r="N618" s="622"/>
      <c r="O618" s="622"/>
      <c r="P618" s="622"/>
      <c r="Q618" s="622"/>
      <c r="R618" s="622"/>
      <c r="S618" s="622"/>
      <c r="T618" s="622"/>
      <c r="U618" s="622"/>
      <c r="V618" s="622"/>
      <c r="W618" s="622"/>
      <c r="X618" s="622"/>
      <c r="Y618" s="622"/>
      <c r="Z618" s="622"/>
      <c r="AA618" s="622"/>
      <c r="AB618" s="622"/>
      <c r="AC618" s="622"/>
      <c r="AD618" s="622"/>
      <c r="AE618" s="622"/>
      <c r="AF618" s="622"/>
      <c r="AG618" s="622"/>
      <c r="AH618" s="622"/>
      <c r="AI618" s="622"/>
      <c r="AJ618" s="622"/>
    </row>
    <row r="619" spans="1:36" ht="23.25" customHeight="1">
      <c r="A619" s="622"/>
      <c r="B619" s="622"/>
      <c r="C619" s="622"/>
      <c r="D619" s="660"/>
      <c r="E619" s="666"/>
      <c r="F619" s="622"/>
      <c r="G619" s="622"/>
      <c r="H619" s="660"/>
      <c r="I619" s="622"/>
      <c r="J619" s="622"/>
      <c r="K619" s="622"/>
      <c r="L619" s="622"/>
      <c r="M619" s="622"/>
      <c r="N619" s="622"/>
      <c r="O619" s="622"/>
      <c r="P619" s="622"/>
      <c r="Q619" s="622"/>
      <c r="R619" s="622"/>
      <c r="S619" s="622"/>
      <c r="T619" s="622"/>
      <c r="U619" s="622"/>
      <c r="V619" s="622"/>
      <c r="W619" s="622"/>
      <c r="X619" s="622"/>
      <c r="Y619" s="622"/>
      <c r="Z619" s="622"/>
      <c r="AA619" s="622"/>
      <c r="AB619" s="622"/>
      <c r="AC619" s="622"/>
      <c r="AD619" s="622"/>
      <c r="AE619" s="622"/>
      <c r="AF619" s="622"/>
      <c r="AG619" s="622"/>
      <c r="AH619" s="622"/>
      <c r="AI619" s="622"/>
      <c r="AJ619" s="622"/>
    </row>
    <row r="620" spans="1:36" ht="23.25" customHeight="1">
      <c r="A620" s="622"/>
      <c r="B620" s="622"/>
      <c r="C620" s="622"/>
      <c r="D620" s="660"/>
      <c r="E620" s="666"/>
      <c r="F620" s="622"/>
      <c r="G620" s="622"/>
      <c r="H620" s="660"/>
      <c r="I620" s="622"/>
      <c r="J620" s="622"/>
      <c r="K620" s="622"/>
      <c r="L620" s="622"/>
      <c r="M620" s="622"/>
      <c r="N620" s="622"/>
      <c r="O620" s="622"/>
      <c r="P620" s="622"/>
      <c r="Q620" s="622"/>
      <c r="R620" s="622"/>
      <c r="S620" s="622"/>
      <c r="T620" s="622"/>
      <c r="U620" s="622"/>
      <c r="V620" s="622"/>
      <c r="W620" s="622"/>
      <c r="X620" s="622"/>
      <c r="Y620" s="622"/>
      <c r="Z620" s="622"/>
      <c r="AA620" s="622"/>
      <c r="AB620" s="622"/>
      <c r="AC620" s="622"/>
      <c r="AD620" s="622"/>
      <c r="AE620" s="622"/>
      <c r="AF620" s="622"/>
      <c r="AG620" s="622"/>
      <c r="AH620" s="622"/>
      <c r="AI620" s="622"/>
      <c r="AJ620" s="622"/>
    </row>
    <row r="621" spans="1:36" ht="23.25" customHeight="1">
      <c r="A621" s="622"/>
      <c r="B621" s="622"/>
      <c r="C621" s="622"/>
      <c r="D621" s="660"/>
      <c r="E621" s="666"/>
      <c r="F621" s="622"/>
      <c r="G621" s="622"/>
      <c r="H621" s="660"/>
      <c r="I621" s="622"/>
      <c r="J621" s="622"/>
      <c r="K621" s="622"/>
      <c r="L621" s="622"/>
      <c r="M621" s="622"/>
      <c r="N621" s="622"/>
      <c r="O621" s="622"/>
      <c r="P621" s="622"/>
      <c r="Q621" s="622"/>
      <c r="R621" s="622"/>
      <c r="S621" s="622"/>
      <c r="T621" s="622"/>
      <c r="U621" s="622"/>
      <c r="V621" s="622"/>
      <c r="W621" s="622"/>
      <c r="X621" s="622"/>
      <c r="Y621" s="622"/>
      <c r="Z621" s="622"/>
      <c r="AA621" s="622"/>
      <c r="AB621" s="622"/>
      <c r="AC621" s="622"/>
      <c r="AD621" s="622"/>
      <c r="AE621" s="622"/>
      <c r="AF621" s="622"/>
      <c r="AG621" s="622"/>
      <c r="AH621" s="622"/>
      <c r="AI621" s="622"/>
      <c r="AJ621" s="622"/>
    </row>
    <row r="622" spans="1:36" ht="23.25" customHeight="1">
      <c r="A622" s="622"/>
      <c r="B622" s="622"/>
      <c r="C622" s="622"/>
      <c r="D622" s="660"/>
      <c r="E622" s="666"/>
      <c r="F622" s="622"/>
      <c r="G622" s="622"/>
      <c r="H622" s="660"/>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row>
    <row r="623" spans="1:36" ht="23.25" customHeight="1">
      <c r="A623" s="622"/>
      <c r="B623" s="622"/>
      <c r="C623" s="622"/>
      <c r="D623" s="660"/>
      <c r="E623" s="666"/>
      <c r="F623" s="622"/>
      <c r="G623" s="622"/>
      <c r="H623" s="660"/>
      <c r="I623" s="622"/>
      <c r="J623" s="622"/>
      <c r="K623" s="622"/>
      <c r="L623" s="622"/>
      <c r="M623" s="622"/>
      <c r="N623" s="622"/>
      <c r="O623" s="622"/>
      <c r="P623" s="622"/>
      <c r="Q623" s="622"/>
      <c r="R623" s="622"/>
      <c r="S623" s="622"/>
      <c r="T623" s="622"/>
      <c r="U623" s="622"/>
      <c r="V623" s="622"/>
      <c r="W623" s="622"/>
      <c r="X623" s="622"/>
      <c r="Y623" s="622"/>
      <c r="Z623" s="622"/>
      <c r="AA623" s="622"/>
      <c r="AB623" s="622"/>
      <c r="AC623" s="622"/>
      <c r="AD623" s="622"/>
      <c r="AE623" s="622"/>
      <c r="AF623" s="622"/>
      <c r="AG623" s="622"/>
      <c r="AH623" s="622"/>
      <c r="AI623" s="622"/>
      <c r="AJ623" s="622"/>
    </row>
    <row r="624" spans="1:36" ht="23.25" customHeight="1">
      <c r="A624" s="622"/>
      <c r="B624" s="622"/>
      <c r="C624" s="622"/>
      <c r="D624" s="660"/>
      <c r="E624" s="666"/>
      <c r="F624" s="622"/>
      <c r="G624" s="622"/>
      <c r="H624" s="660"/>
      <c r="I624" s="622"/>
      <c r="J624" s="622"/>
      <c r="K624" s="622"/>
      <c r="L624" s="622"/>
      <c r="M624" s="622"/>
      <c r="N624" s="622"/>
      <c r="O624" s="622"/>
      <c r="P624" s="622"/>
      <c r="Q624" s="622"/>
      <c r="R624" s="622"/>
      <c r="S624" s="622"/>
      <c r="T624" s="622"/>
      <c r="U624" s="622"/>
      <c r="V624" s="622"/>
      <c r="W624" s="622"/>
      <c r="X624" s="622"/>
      <c r="Y624" s="622"/>
      <c r="Z624" s="622"/>
      <c r="AA624" s="622"/>
      <c r="AB624" s="622"/>
      <c r="AC624" s="622"/>
      <c r="AD624" s="622"/>
      <c r="AE624" s="622"/>
      <c r="AF624" s="622"/>
      <c r="AG624" s="622"/>
      <c r="AH624" s="622"/>
      <c r="AI624" s="622"/>
      <c r="AJ624" s="622"/>
    </row>
    <row r="625" spans="1:36" ht="23.25" customHeight="1">
      <c r="A625" s="622"/>
      <c r="B625" s="622"/>
      <c r="C625" s="622"/>
      <c r="D625" s="660"/>
      <c r="E625" s="666"/>
      <c r="F625" s="622"/>
      <c r="G625" s="622"/>
      <c r="H625" s="660"/>
      <c r="I625" s="622"/>
      <c r="J625" s="622"/>
      <c r="K625" s="622"/>
      <c r="L625" s="622"/>
      <c r="M625" s="622"/>
      <c r="N625" s="622"/>
      <c r="O625" s="622"/>
      <c r="P625" s="622"/>
      <c r="Q625" s="622"/>
      <c r="R625" s="622"/>
      <c r="S625" s="622"/>
      <c r="T625" s="622"/>
      <c r="U625" s="622"/>
      <c r="V625" s="622"/>
      <c r="W625" s="622"/>
      <c r="X625" s="622"/>
      <c r="Y625" s="622"/>
      <c r="Z625" s="622"/>
      <c r="AA625" s="622"/>
      <c r="AB625" s="622"/>
      <c r="AC625" s="622"/>
      <c r="AD625" s="622"/>
      <c r="AE625" s="622"/>
      <c r="AF625" s="622"/>
      <c r="AG625" s="622"/>
      <c r="AH625" s="622"/>
      <c r="AI625" s="622"/>
      <c r="AJ625" s="622"/>
    </row>
    <row r="626" spans="1:36" ht="23.25" customHeight="1">
      <c r="A626" s="622"/>
      <c r="B626" s="622"/>
      <c r="C626" s="622"/>
      <c r="D626" s="660"/>
      <c r="E626" s="666"/>
      <c r="F626" s="622"/>
      <c r="G626" s="622"/>
      <c r="H626" s="660"/>
      <c r="I626" s="622"/>
      <c r="J626" s="622"/>
      <c r="K626" s="622"/>
      <c r="L626" s="622"/>
      <c r="M626" s="622"/>
      <c r="N626" s="622"/>
      <c r="O626" s="622"/>
      <c r="P626" s="622"/>
      <c r="Q626" s="622"/>
      <c r="R626" s="622"/>
      <c r="S626" s="622"/>
      <c r="T626" s="622"/>
      <c r="U626" s="622"/>
      <c r="V626" s="622"/>
      <c r="W626" s="622"/>
      <c r="X626" s="622"/>
      <c r="Y626" s="622"/>
      <c r="Z626" s="622"/>
      <c r="AA626" s="622"/>
      <c r="AB626" s="622"/>
      <c r="AC626" s="622"/>
      <c r="AD626" s="622"/>
      <c r="AE626" s="622"/>
      <c r="AF626" s="622"/>
      <c r="AG626" s="622"/>
      <c r="AH626" s="622"/>
      <c r="AI626" s="622"/>
      <c r="AJ626" s="622"/>
    </row>
    <row r="627" spans="1:36" ht="23.25" customHeight="1">
      <c r="A627" s="622"/>
      <c r="B627" s="622"/>
      <c r="C627" s="622"/>
      <c r="D627" s="660"/>
      <c r="E627" s="666"/>
      <c r="F627" s="622"/>
      <c r="G627" s="622"/>
      <c r="H627" s="660"/>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row>
    <row r="628" spans="1:36" ht="23.25" customHeight="1">
      <c r="A628" s="622"/>
      <c r="B628" s="622"/>
      <c r="C628" s="622"/>
      <c r="D628" s="660"/>
      <c r="E628" s="666"/>
      <c r="F628" s="622"/>
      <c r="G628" s="622"/>
      <c r="H628" s="660"/>
      <c r="I628" s="622"/>
      <c r="J628" s="622"/>
      <c r="K628" s="622"/>
      <c r="L628" s="622"/>
      <c r="M628" s="622"/>
      <c r="N628" s="622"/>
      <c r="O628" s="622"/>
      <c r="P628" s="622"/>
      <c r="Q628" s="622"/>
      <c r="R628" s="622"/>
      <c r="S628" s="622"/>
      <c r="T628" s="622"/>
      <c r="U628" s="622"/>
      <c r="V628" s="622"/>
      <c r="W628" s="622"/>
      <c r="X628" s="622"/>
      <c r="Y628" s="622"/>
      <c r="Z628" s="622"/>
      <c r="AA628" s="622"/>
      <c r="AB628" s="622"/>
      <c r="AC628" s="622"/>
      <c r="AD628" s="622"/>
      <c r="AE628" s="622"/>
      <c r="AF628" s="622"/>
      <c r="AG628" s="622"/>
      <c r="AH628" s="622"/>
      <c r="AI628" s="622"/>
      <c r="AJ628" s="622"/>
    </row>
    <row r="629" spans="1:36" ht="23.25" customHeight="1">
      <c r="A629" s="622"/>
      <c r="B629" s="622"/>
      <c r="C629" s="622"/>
      <c r="D629" s="660"/>
      <c r="E629" s="666"/>
      <c r="F629" s="622"/>
      <c r="G629" s="622"/>
      <c r="H629" s="660"/>
      <c r="I629" s="622"/>
      <c r="J629" s="622"/>
      <c r="K629" s="622"/>
      <c r="L629" s="622"/>
      <c r="M629" s="622"/>
      <c r="N629" s="622"/>
      <c r="O629" s="622"/>
      <c r="P629" s="622"/>
      <c r="Q629" s="622"/>
      <c r="R629" s="622"/>
      <c r="S629" s="622"/>
      <c r="T629" s="622"/>
      <c r="U629" s="622"/>
      <c r="V629" s="622"/>
      <c r="W629" s="622"/>
      <c r="X629" s="622"/>
      <c r="Y629" s="622"/>
      <c r="Z629" s="622"/>
      <c r="AA629" s="622"/>
      <c r="AB629" s="622"/>
      <c r="AC629" s="622"/>
      <c r="AD629" s="622"/>
      <c r="AE629" s="622"/>
      <c r="AF629" s="622"/>
      <c r="AG629" s="622"/>
      <c r="AH629" s="622"/>
      <c r="AI629" s="622"/>
      <c r="AJ629" s="622"/>
    </row>
    <row r="630" spans="1:36" ht="23.25" customHeight="1">
      <c r="A630" s="622"/>
      <c r="B630" s="622"/>
      <c r="C630" s="622"/>
      <c r="D630" s="660"/>
      <c r="E630" s="666"/>
      <c r="F630" s="622"/>
      <c r="G630" s="622"/>
      <c r="H630" s="660"/>
      <c r="I630" s="622"/>
      <c r="J630" s="622"/>
      <c r="K630" s="622"/>
      <c r="L630" s="622"/>
      <c r="M630" s="622"/>
      <c r="N630" s="622"/>
      <c r="O630" s="622"/>
      <c r="P630" s="622"/>
      <c r="Q630" s="622"/>
      <c r="R630" s="622"/>
      <c r="S630" s="622"/>
      <c r="T630" s="622"/>
      <c r="U630" s="622"/>
      <c r="V630" s="622"/>
      <c r="W630" s="622"/>
      <c r="X630" s="622"/>
      <c r="Y630" s="622"/>
      <c r="Z630" s="622"/>
      <c r="AA630" s="622"/>
      <c r="AB630" s="622"/>
      <c r="AC630" s="622"/>
      <c r="AD630" s="622"/>
      <c r="AE630" s="622"/>
      <c r="AF630" s="622"/>
      <c r="AG630" s="622"/>
      <c r="AH630" s="622"/>
      <c r="AI630" s="622"/>
      <c r="AJ630" s="622"/>
    </row>
    <row r="631" spans="1:36" ht="23.25" customHeight="1">
      <c r="A631" s="622"/>
      <c r="B631" s="622"/>
      <c r="C631" s="622"/>
      <c r="D631" s="660"/>
      <c r="E631" s="666"/>
      <c r="F631" s="622"/>
      <c r="G631" s="622"/>
      <c r="H631" s="660"/>
      <c r="I631" s="622"/>
      <c r="J631" s="622"/>
      <c r="K631" s="622"/>
      <c r="L631" s="622"/>
      <c r="M631" s="622"/>
      <c r="N631" s="622"/>
      <c r="O631" s="622"/>
      <c r="P631" s="622"/>
      <c r="Q631" s="622"/>
      <c r="R631" s="622"/>
      <c r="S631" s="622"/>
      <c r="T631" s="622"/>
      <c r="U631" s="622"/>
      <c r="V631" s="622"/>
      <c r="W631" s="622"/>
      <c r="X631" s="622"/>
      <c r="Y631" s="622"/>
      <c r="Z631" s="622"/>
      <c r="AA631" s="622"/>
      <c r="AB631" s="622"/>
      <c r="AC631" s="622"/>
      <c r="AD631" s="622"/>
      <c r="AE631" s="622"/>
      <c r="AF631" s="622"/>
      <c r="AG631" s="622"/>
      <c r="AH631" s="622"/>
      <c r="AI631" s="622"/>
      <c r="AJ631" s="622"/>
    </row>
    <row r="632" spans="1:36" ht="23.25" customHeight="1">
      <c r="A632" s="622"/>
      <c r="B632" s="622"/>
      <c r="C632" s="622"/>
      <c r="D632" s="660"/>
      <c r="E632" s="666"/>
      <c r="F632" s="622"/>
      <c r="G632" s="622"/>
      <c r="H632" s="660"/>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22"/>
      <c r="AG632" s="622"/>
      <c r="AH632" s="622"/>
      <c r="AI632" s="622"/>
      <c r="AJ632" s="622"/>
    </row>
    <row r="633" spans="1:36" ht="23.25" customHeight="1">
      <c r="A633" s="622"/>
      <c r="B633" s="622"/>
      <c r="C633" s="622"/>
      <c r="D633" s="660"/>
      <c r="E633" s="666"/>
      <c r="F633" s="622"/>
      <c r="G633" s="622"/>
      <c r="H633" s="660"/>
      <c r="I633" s="622"/>
      <c r="J633" s="622"/>
      <c r="K633" s="622"/>
      <c r="L633" s="622"/>
      <c r="M633" s="622"/>
      <c r="N633" s="622"/>
      <c r="O633" s="622"/>
      <c r="P633" s="622"/>
      <c r="Q633" s="622"/>
      <c r="R633" s="622"/>
      <c r="S633" s="622"/>
      <c r="T633" s="622"/>
      <c r="U633" s="622"/>
      <c r="V633" s="622"/>
      <c r="W633" s="622"/>
      <c r="X633" s="622"/>
      <c r="Y633" s="622"/>
      <c r="Z633" s="622"/>
      <c r="AA633" s="622"/>
      <c r="AB633" s="622"/>
      <c r="AC633" s="622"/>
      <c r="AD633" s="622"/>
      <c r="AE633" s="622"/>
      <c r="AF633" s="622"/>
      <c r="AG633" s="622"/>
      <c r="AH633" s="622"/>
      <c r="AI633" s="622"/>
      <c r="AJ633" s="622"/>
    </row>
    <row r="634" spans="1:36" ht="23.25" customHeight="1">
      <c r="A634" s="622"/>
      <c r="B634" s="622"/>
      <c r="C634" s="622"/>
      <c r="D634" s="660"/>
      <c r="E634" s="666"/>
      <c r="F634" s="622"/>
      <c r="G634" s="622"/>
      <c r="H634" s="660"/>
      <c r="I634" s="622"/>
      <c r="J634" s="622"/>
      <c r="K634" s="622"/>
      <c r="L634" s="622"/>
      <c r="M634" s="622"/>
      <c r="N634" s="622"/>
      <c r="O634" s="622"/>
      <c r="P634" s="622"/>
      <c r="Q634" s="622"/>
      <c r="R634" s="622"/>
      <c r="S634" s="622"/>
      <c r="T634" s="622"/>
      <c r="U634" s="622"/>
      <c r="V634" s="622"/>
      <c r="W634" s="622"/>
      <c r="X634" s="622"/>
      <c r="Y634" s="622"/>
      <c r="Z634" s="622"/>
      <c r="AA634" s="622"/>
      <c r="AB634" s="622"/>
      <c r="AC634" s="622"/>
      <c r="AD634" s="622"/>
      <c r="AE634" s="622"/>
      <c r="AF634" s="622"/>
      <c r="AG634" s="622"/>
      <c r="AH634" s="622"/>
      <c r="AI634" s="622"/>
      <c r="AJ634" s="622"/>
    </row>
    <row r="635" spans="1:36" ht="23.25" customHeight="1">
      <c r="A635" s="622"/>
      <c r="B635" s="622"/>
      <c r="C635" s="622"/>
      <c r="D635" s="660"/>
      <c r="E635" s="666"/>
      <c r="F635" s="622"/>
      <c r="G635" s="622"/>
      <c r="H635" s="660"/>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row>
    <row r="636" spans="1:36" ht="23.25" customHeight="1">
      <c r="A636" s="622"/>
      <c r="B636" s="622"/>
      <c r="C636" s="622"/>
      <c r="D636" s="660"/>
      <c r="E636" s="666"/>
      <c r="F636" s="622"/>
      <c r="G636" s="622"/>
      <c r="H636" s="660"/>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2"/>
      <c r="AI636" s="622"/>
      <c r="AJ636" s="622"/>
    </row>
    <row r="637" spans="1:36" ht="23.25" customHeight="1">
      <c r="A637" s="622"/>
      <c r="B637" s="622"/>
      <c r="C637" s="622"/>
      <c r="D637" s="660"/>
      <c r="E637" s="666"/>
      <c r="F637" s="622"/>
      <c r="G637" s="622"/>
      <c r="H637" s="660"/>
      <c r="I637" s="622"/>
      <c r="J637" s="622"/>
      <c r="K637" s="622"/>
      <c r="L637" s="622"/>
      <c r="M637" s="622"/>
      <c r="N637" s="622"/>
      <c r="O637" s="622"/>
      <c r="P637" s="622"/>
      <c r="Q637" s="622"/>
      <c r="R637" s="622"/>
      <c r="S637" s="622"/>
      <c r="T637" s="622"/>
      <c r="U637" s="622"/>
      <c r="V637" s="622"/>
      <c r="W637" s="622"/>
      <c r="X637" s="622"/>
      <c r="Y637" s="622"/>
      <c r="Z637" s="622"/>
      <c r="AA637" s="622"/>
      <c r="AB637" s="622"/>
      <c r="AC637" s="622"/>
      <c r="AD637" s="622"/>
      <c r="AE637" s="622"/>
      <c r="AF637" s="622"/>
      <c r="AG637" s="622"/>
      <c r="AH637" s="622"/>
      <c r="AI637" s="622"/>
      <c r="AJ637" s="622"/>
    </row>
    <row r="638" spans="1:36" ht="23.25" customHeight="1">
      <c r="A638" s="622"/>
      <c r="B638" s="622"/>
      <c r="C638" s="622"/>
      <c r="D638" s="660"/>
      <c r="E638" s="666"/>
      <c r="F638" s="622"/>
      <c r="G638" s="622"/>
      <c r="H638" s="660"/>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row>
    <row r="639" spans="1:36" ht="23.25" customHeight="1">
      <c r="A639" s="622"/>
      <c r="B639" s="622"/>
      <c r="C639" s="622"/>
      <c r="D639" s="660"/>
      <c r="E639" s="666"/>
      <c r="F639" s="622"/>
      <c r="G639" s="622"/>
      <c r="H639" s="660"/>
      <c r="I639" s="622"/>
      <c r="J639" s="622"/>
      <c r="K639" s="622"/>
      <c r="L639" s="622"/>
      <c r="M639" s="622"/>
      <c r="N639" s="622"/>
      <c r="O639" s="622"/>
      <c r="P639" s="622"/>
      <c r="Q639" s="622"/>
      <c r="R639" s="622"/>
      <c r="S639" s="622"/>
      <c r="T639" s="622"/>
      <c r="U639" s="622"/>
      <c r="V639" s="622"/>
      <c r="W639" s="622"/>
      <c r="X639" s="622"/>
      <c r="Y639" s="622"/>
      <c r="Z639" s="622"/>
      <c r="AA639" s="622"/>
      <c r="AB639" s="622"/>
      <c r="AC639" s="622"/>
      <c r="AD639" s="622"/>
      <c r="AE639" s="622"/>
      <c r="AF639" s="622"/>
      <c r="AG639" s="622"/>
      <c r="AH639" s="622"/>
      <c r="AI639" s="622"/>
      <c r="AJ639" s="622"/>
    </row>
    <row r="640" spans="1:36" ht="23.25" customHeight="1">
      <c r="A640" s="622"/>
      <c r="B640" s="622"/>
      <c r="C640" s="622"/>
      <c r="D640" s="660"/>
      <c r="E640" s="666"/>
      <c r="F640" s="622"/>
      <c r="G640" s="622"/>
      <c r="H640" s="660"/>
      <c r="I640" s="622"/>
      <c r="J640" s="622"/>
      <c r="K640" s="622"/>
      <c r="L640" s="622"/>
      <c r="M640" s="622"/>
      <c r="N640" s="622"/>
      <c r="O640" s="622"/>
      <c r="P640" s="622"/>
      <c r="Q640" s="622"/>
      <c r="R640" s="622"/>
      <c r="S640" s="622"/>
      <c r="T640" s="622"/>
      <c r="U640" s="622"/>
      <c r="V640" s="622"/>
      <c r="W640" s="622"/>
      <c r="X640" s="622"/>
      <c r="Y640" s="622"/>
      <c r="Z640" s="622"/>
      <c r="AA640" s="622"/>
      <c r="AB640" s="622"/>
      <c r="AC640" s="622"/>
      <c r="AD640" s="622"/>
      <c r="AE640" s="622"/>
      <c r="AF640" s="622"/>
      <c r="AG640" s="622"/>
      <c r="AH640" s="622"/>
      <c r="AI640" s="622"/>
      <c r="AJ640" s="622"/>
    </row>
    <row r="641" spans="1:36" ht="23.25" customHeight="1">
      <c r="A641" s="622"/>
      <c r="B641" s="622"/>
      <c r="C641" s="622"/>
      <c r="D641" s="660"/>
      <c r="E641" s="666"/>
      <c r="F641" s="622"/>
      <c r="G641" s="622"/>
      <c r="H641" s="660"/>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row>
    <row r="642" spans="1:36" ht="23.25" customHeight="1">
      <c r="A642" s="622"/>
      <c r="B642" s="622"/>
      <c r="C642" s="622"/>
      <c r="D642" s="660"/>
      <c r="E642" s="666"/>
      <c r="F642" s="622"/>
      <c r="G642" s="622"/>
      <c r="H642" s="660"/>
      <c r="I642" s="622"/>
      <c r="J642" s="622"/>
      <c r="K642" s="622"/>
      <c r="L642" s="622"/>
      <c r="M642" s="622"/>
      <c r="N642" s="622"/>
      <c r="O642" s="622"/>
      <c r="P642" s="622"/>
      <c r="Q642" s="622"/>
      <c r="R642" s="622"/>
      <c r="S642" s="622"/>
      <c r="T642" s="622"/>
      <c r="U642" s="622"/>
      <c r="V642" s="622"/>
      <c r="W642" s="622"/>
      <c r="X642" s="622"/>
      <c r="Y642" s="622"/>
      <c r="Z642" s="622"/>
      <c r="AA642" s="622"/>
      <c r="AB642" s="622"/>
      <c r="AC642" s="622"/>
      <c r="AD642" s="622"/>
      <c r="AE642" s="622"/>
      <c r="AF642" s="622"/>
      <c r="AG642" s="622"/>
      <c r="AH642" s="622"/>
      <c r="AI642" s="622"/>
      <c r="AJ642" s="622"/>
    </row>
    <row r="643" spans="1:36" ht="23.25" customHeight="1">
      <c r="A643" s="622"/>
      <c r="B643" s="622"/>
      <c r="C643" s="622"/>
      <c r="D643" s="660"/>
      <c r="E643" s="666"/>
      <c r="F643" s="622"/>
      <c r="G643" s="622"/>
      <c r="H643" s="660"/>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row>
    <row r="644" spans="1:36" ht="23.25" customHeight="1">
      <c r="A644" s="622"/>
      <c r="B644" s="622"/>
      <c r="C644" s="622"/>
      <c r="D644" s="660"/>
      <c r="E644" s="666"/>
      <c r="F644" s="622"/>
      <c r="G644" s="622"/>
      <c r="H644" s="660"/>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22"/>
      <c r="AG644" s="622"/>
      <c r="AH644" s="622"/>
      <c r="AI644" s="622"/>
      <c r="AJ644" s="622"/>
    </row>
    <row r="645" spans="1:36" ht="23.25" customHeight="1">
      <c r="A645" s="622"/>
      <c r="B645" s="622"/>
      <c r="C645" s="622"/>
      <c r="D645" s="660"/>
      <c r="E645" s="666"/>
      <c r="F645" s="622"/>
      <c r="G645" s="622"/>
      <c r="H645" s="660"/>
      <c r="I645" s="622"/>
      <c r="J645" s="622"/>
      <c r="K645" s="622"/>
      <c r="L645" s="622"/>
      <c r="M645" s="622"/>
      <c r="N645" s="622"/>
      <c r="O645" s="622"/>
      <c r="P645" s="622"/>
      <c r="Q645" s="622"/>
      <c r="R645" s="622"/>
      <c r="S645" s="622"/>
      <c r="T645" s="622"/>
      <c r="U645" s="622"/>
      <c r="V645" s="622"/>
      <c r="W645" s="622"/>
      <c r="X645" s="622"/>
      <c r="Y645" s="622"/>
      <c r="Z645" s="622"/>
      <c r="AA645" s="622"/>
      <c r="AB645" s="622"/>
      <c r="AC645" s="622"/>
      <c r="AD645" s="622"/>
      <c r="AE645" s="622"/>
      <c r="AF645" s="622"/>
      <c r="AG645" s="622"/>
      <c r="AH645" s="622"/>
      <c r="AI645" s="622"/>
      <c r="AJ645" s="622"/>
    </row>
    <row r="646" spans="1:36" ht="23.25" customHeight="1">
      <c r="A646" s="622"/>
      <c r="B646" s="622"/>
      <c r="C646" s="622"/>
      <c r="D646" s="660"/>
      <c r="E646" s="666"/>
      <c r="F646" s="622"/>
      <c r="G646" s="622"/>
      <c r="H646" s="660"/>
      <c r="I646" s="622"/>
      <c r="J646" s="622"/>
      <c r="K646" s="622"/>
      <c r="L646" s="622"/>
      <c r="M646" s="622"/>
      <c r="N646" s="622"/>
      <c r="O646" s="622"/>
      <c r="P646" s="622"/>
      <c r="Q646" s="622"/>
      <c r="R646" s="622"/>
      <c r="S646" s="622"/>
      <c r="T646" s="622"/>
      <c r="U646" s="622"/>
      <c r="V646" s="622"/>
      <c r="W646" s="622"/>
      <c r="X646" s="622"/>
      <c r="Y646" s="622"/>
      <c r="Z646" s="622"/>
      <c r="AA646" s="622"/>
      <c r="AB646" s="622"/>
      <c r="AC646" s="622"/>
      <c r="AD646" s="622"/>
      <c r="AE646" s="622"/>
      <c r="AF646" s="622"/>
      <c r="AG646" s="622"/>
      <c r="AH646" s="622"/>
      <c r="AI646" s="622"/>
      <c r="AJ646" s="622"/>
    </row>
    <row r="647" spans="1:36" ht="23.25" customHeight="1">
      <c r="A647" s="622"/>
      <c r="B647" s="622"/>
      <c r="C647" s="622"/>
      <c r="D647" s="660"/>
      <c r="E647" s="666"/>
      <c r="F647" s="622"/>
      <c r="G647" s="622"/>
      <c r="H647" s="660"/>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row>
    <row r="648" spans="1:36" ht="23.25" customHeight="1">
      <c r="A648" s="622"/>
      <c r="B648" s="622"/>
      <c r="C648" s="622"/>
      <c r="D648" s="660"/>
      <c r="E648" s="666"/>
      <c r="F648" s="622"/>
      <c r="G648" s="622"/>
      <c r="H648" s="660"/>
      <c r="I648" s="622"/>
      <c r="J648" s="622"/>
      <c r="K648" s="622"/>
      <c r="L648" s="622"/>
      <c r="M648" s="622"/>
      <c r="N648" s="622"/>
      <c r="O648" s="622"/>
      <c r="P648" s="622"/>
      <c r="Q648" s="622"/>
      <c r="R648" s="622"/>
      <c r="S648" s="622"/>
      <c r="T648" s="622"/>
      <c r="U648" s="622"/>
      <c r="V648" s="622"/>
      <c r="W648" s="622"/>
      <c r="X648" s="622"/>
      <c r="Y648" s="622"/>
      <c r="Z648" s="622"/>
      <c r="AA648" s="622"/>
      <c r="AB648" s="622"/>
      <c r="AC648" s="622"/>
      <c r="AD648" s="622"/>
      <c r="AE648" s="622"/>
      <c r="AF648" s="622"/>
      <c r="AG648" s="622"/>
      <c r="AH648" s="622"/>
      <c r="AI648" s="622"/>
      <c r="AJ648" s="622"/>
    </row>
    <row r="649" spans="1:36" ht="23.25" customHeight="1">
      <c r="A649" s="622"/>
      <c r="B649" s="622"/>
      <c r="C649" s="622"/>
      <c r="D649" s="660"/>
      <c r="E649" s="666"/>
      <c r="F649" s="622"/>
      <c r="G649" s="622"/>
      <c r="H649" s="660"/>
      <c r="I649" s="622"/>
      <c r="J649" s="622"/>
      <c r="K649" s="622"/>
      <c r="L649" s="622"/>
      <c r="M649" s="622"/>
      <c r="N649" s="622"/>
      <c r="O649" s="622"/>
      <c r="P649" s="622"/>
      <c r="Q649" s="622"/>
      <c r="R649" s="622"/>
      <c r="S649" s="622"/>
      <c r="T649" s="622"/>
      <c r="U649" s="622"/>
      <c r="V649" s="622"/>
      <c r="W649" s="622"/>
      <c r="X649" s="622"/>
      <c r="Y649" s="622"/>
      <c r="Z649" s="622"/>
      <c r="AA649" s="622"/>
      <c r="AB649" s="622"/>
      <c r="AC649" s="622"/>
      <c r="AD649" s="622"/>
      <c r="AE649" s="622"/>
      <c r="AF649" s="622"/>
      <c r="AG649" s="622"/>
      <c r="AH649" s="622"/>
      <c r="AI649" s="622"/>
      <c r="AJ649" s="622"/>
    </row>
    <row r="650" spans="1:36" ht="23.25" customHeight="1">
      <c r="A650" s="622"/>
      <c r="B650" s="622"/>
      <c r="C650" s="622"/>
      <c r="D650" s="660"/>
      <c r="E650" s="666"/>
      <c r="F650" s="622"/>
      <c r="G650" s="622"/>
      <c r="H650" s="660"/>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row>
    <row r="651" spans="1:36" ht="23.25" customHeight="1">
      <c r="A651" s="622"/>
      <c r="B651" s="622"/>
      <c r="C651" s="622"/>
      <c r="D651" s="660"/>
      <c r="E651" s="666"/>
      <c r="F651" s="622"/>
      <c r="G651" s="622"/>
      <c r="H651" s="660"/>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22"/>
      <c r="AG651" s="622"/>
      <c r="AH651" s="622"/>
      <c r="AI651" s="622"/>
      <c r="AJ651" s="622"/>
    </row>
    <row r="652" spans="1:36" ht="23.25" customHeight="1">
      <c r="A652" s="622"/>
      <c r="B652" s="622"/>
      <c r="C652" s="622"/>
      <c r="D652" s="660"/>
      <c r="E652" s="666"/>
      <c r="F652" s="622"/>
      <c r="G652" s="622"/>
      <c r="H652" s="660"/>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2"/>
      <c r="AJ652" s="622"/>
    </row>
    <row r="653" spans="1:36" ht="23.25" customHeight="1">
      <c r="A653" s="622"/>
      <c r="B653" s="622"/>
      <c r="C653" s="622"/>
      <c r="D653" s="660"/>
      <c r="E653" s="666"/>
      <c r="F653" s="622"/>
      <c r="G653" s="622"/>
      <c r="H653" s="660"/>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row>
    <row r="654" spans="1:36" ht="23.25" customHeight="1">
      <c r="A654" s="622"/>
      <c r="B654" s="622"/>
      <c r="C654" s="622"/>
      <c r="D654" s="660"/>
      <c r="E654" s="666"/>
      <c r="F654" s="622"/>
      <c r="G654" s="622"/>
      <c r="H654" s="660"/>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row>
    <row r="655" spans="1:36" ht="23.25" customHeight="1">
      <c r="A655" s="622"/>
      <c r="B655" s="622"/>
      <c r="C655" s="622"/>
      <c r="D655" s="660"/>
      <c r="E655" s="666"/>
      <c r="F655" s="622"/>
      <c r="G655" s="622"/>
      <c r="H655" s="660"/>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row>
    <row r="656" spans="1:36" ht="23.25" customHeight="1">
      <c r="A656" s="622"/>
      <c r="B656" s="622"/>
      <c r="C656" s="622"/>
      <c r="D656" s="660"/>
      <c r="E656" s="666"/>
      <c r="F656" s="622"/>
      <c r="G656" s="622"/>
      <c r="H656" s="660"/>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2"/>
      <c r="AJ656" s="622"/>
    </row>
    <row r="657" spans="1:36" ht="23.25" customHeight="1">
      <c r="A657" s="622"/>
      <c r="B657" s="622"/>
      <c r="C657" s="622"/>
      <c r="D657" s="660"/>
      <c r="E657" s="666"/>
      <c r="F657" s="622"/>
      <c r="G657" s="622"/>
      <c r="H657" s="660"/>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row>
    <row r="658" spans="1:36" ht="23.25" customHeight="1">
      <c r="A658" s="622"/>
      <c r="B658" s="622"/>
      <c r="C658" s="622"/>
      <c r="D658" s="660"/>
      <c r="E658" s="666"/>
      <c r="F658" s="622"/>
      <c r="G658" s="622"/>
      <c r="H658" s="660"/>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row>
    <row r="659" spans="1:36" ht="23.25" customHeight="1">
      <c r="A659" s="622"/>
      <c r="B659" s="622"/>
      <c r="C659" s="622"/>
      <c r="D659" s="660"/>
      <c r="E659" s="666"/>
      <c r="F659" s="622"/>
      <c r="G659" s="622"/>
      <c r="H659" s="660"/>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row>
    <row r="660" spans="1:36" ht="23.25" customHeight="1">
      <c r="A660" s="622"/>
      <c r="B660" s="622"/>
      <c r="C660" s="622"/>
      <c r="D660" s="660"/>
      <c r="E660" s="666"/>
      <c r="F660" s="622"/>
      <c r="G660" s="622"/>
      <c r="H660" s="660"/>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row>
    <row r="661" spans="1:36" ht="23.25" customHeight="1">
      <c r="A661" s="622"/>
      <c r="B661" s="622"/>
      <c r="C661" s="622"/>
      <c r="D661" s="660"/>
      <c r="E661" s="666"/>
      <c r="F661" s="622"/>
      <c r="G661" s="622"/>
      <c r="H661" s="660"/>
      <c r="I661" s="622"/>
      <c r="J661" s="622"/>
      <c r="K661" s="622"/>
      <c r="L661" s="622"/>
      <c r="M661" s="622"/>
      <c r="N661" s="622"/>
      <c r="O661" s="622"/>
      <c r="P661" s="622"/>
      <c r="Q661" s="622"/>
      <c r="R661" s="622"/>
      <c r="S661" s="622"/>
      <c r="T661" s="622"/>
      <c r="U661" s="622"/>
      <c r="V661" s="622"/>
      <c r="W661" s="622"/>
      <c r="X661" s="622"/>
      <c r="Y661" s="622"/>
      <c r="Z661" s="622"/>
      <c r="AA661" s="622"/>
      <c r="AB661" s="622"/>
      <c r="AC661" s="622"/>
      <c r="AD661" s="622"/>
      <c r="AE661" s="622"/>
      <c r="AF661" s="622"/>
      <c r="AG661" s="622"/>
      <c r="AH661" s="622"/>
      <c r="AI661" s="622"/>
      <c r="AJ661" s="622"/>
    </row>
    <row r="662" spans="1:36" ht="23.25" customHeight="1">
      <c r="A662" s="622"/>
      <c r="B662" s="622"/>
      <c r="C662" s="622"/>
      <c r="D662" s="660"/>
      <c r="E662" s="666"/>
      <c r="F662" s="622"/>
      <c r="G662" s="622"/>
      <c r="H662" s="660"/>
      <c r="I662" s="622"/>
      <c r="J662" s="622"/>
      <c r="K662" s="622"/>
      <c r="L662" s="622"/>
      <c r="M662" s="622"/>
      <c r="N662" s="622"/>
      <c r="O662" s="622"/>
      <c r="P662" s="622"/>
      <c r="Q662" s="622"/>
      <c r="R662" s="622"/>
      <c r="S662" s="622"/>
      <c r="T662" s="622"/>
      <c r="U662" s="622"/>
      <c r="V662" s="622"/>
      <c r="W662" s="622"/>
      <c r="X662" s="622"/>
      <c r="Y662" s="622"/>
      <c r="Z662" s="622"/>
      <c r="AA662" s="622"/>
      <c r="AB662" s="622"/>
      <c r="AC662" s="622"/>
      <c r="AD662" s="622"/>
      <c r="AE662" s="622"/>
      <c r="AF662" s="622"/>
      <c r="AG662" s="622"/>
      <c r="AH662" s="622"/>
      <c r="AI662" s="622"/>
      <c r="AJ662" s="622"/>
    </row>
    <row r="663" spans="1:36" ht="23.25" customHeight="1">
      <c r="A663" s="622"/>
      <c r="B663" s="622"/>
      <c r="C663" s="622"/>
      <c r="D663" s="660"/>
      <c r="E663" s="666"/>
      <c r="F663" s="622"/>
      <c r="G663" s="622"/>
      <c r="H663" s="660"/>
      <c r="I663" s="622"/>
      <c r="J663" s="622"/>
      <c r="K663" s="622"/>
      <c r="L663" s="622"/>
      <c r="M663" s="622"/>
      <c r="N663" s="622"/>
      <c r="O663" s="622"/>
      <c r="P663" s="622"/>
      <c r="Q663" s="622"/>
      <c r="R663" s="622"/>
      <c r="S663" s="622"/>
      <c r="T663" s="622"/>
      <c r="U663" s="622"/>
      <c r="V663" s="622"/>
      <c r="W663" s="622"/>
      <c r="X663" s="622"/>
      <c r="Y663" s="622"/>
      <c r="Z663" s="622"/>
      <c r="AA663" s="622"/>
      <c r="AB663" s="622"/>
      <c r="AC663" s="622"/>
      <c r="AD663" s="622"/>
      <c r="AE663" s="622"/>
      <c r="AF663" s="622"/>
      <c r="AG663" s="622"/>
      <c r="AH663" s="622"/>
      <c r="AI663" s="622"/>
      <c r="AJ663" s="622"/>
    </row>
    <row r="664" spans="1:36" ht="23.25" customHeight="1">
      <c r="A664" s="622"/>
      <c r="B664" s="622"/>
      <c r="C664" s="622"/>
      <c r="D664" s="660"/>
      <c r="E664" s="666"/>
      <c r="F664" s="622"/>
      <c r="G664" s="622"/>
      <c r="H664" s="660"/>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2"/>
      <c r="AJ664" s="622"/>
    </row>
    <row r="665" spans="1:36" ht="23.25" customHeight="1">
      <c r="A665" s="622"/>
      <c r="B665" s="622"/>
      <c r="C665" s="622"/>
      <c r="D665" s="660"/>
      <c r="E665" s="666"/>
      <c r="F665" s="622"/>
      <c r="G665" s="622"/>
      <c r="H665" s="660"/>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row>
    <row r="666" spans="1:36" ht="23.25" customHeight="1">
      <c r="A666" s="622"/>
      <c r="B666" s="622"/>
      <c r="C666" s="622"/>
      <c r="D666" s="660"/>
      <c r="E666" s="666"/>
      <c r="F666" s="622"/>
      <c r="G666" s="622"/>
      <c r="H666" s="660"/>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2"/>
      <c r="AJ666" s="622"/>
    </row>
    <row r="667" spans="1:36" ht="23.25" customHeight="1">
      <c r="A667" s="622"/>
      <c r="B667" s="622"/>
      <c r="C667" s="622"/>
      <c r="D667" s="660"/>
      <c r="E667" s="666"/>
      <c r="F667" s="622"/>
      <c r="G667" s="622"/>
      <c r="H667" s="660"/>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2"/>
      <c r="AJ667" s="622"/>
    </row>
    <row r="668" spans="1:36" ht="23.25" customHeight="1">
      <c r="A668" s="622"/>
      <c r="B668" s="622"/>
      <c r="C668" s="622"/>
      <c r="D668" s="660"/>
      <c r="E668" s="666"/>
      <c r="F668" s="622"/>
      <c r="G668" s="622"/>
      <c r="H668" s="660"/>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2"/>
      <c r="AJ668" s="622"/>
    </row>
    <row r="669" spans="1:36" ht="23.25" customHeight="1">
      <c r="A669" s="622"/>
      <c r="B669" s="622"/>
      <c r="C669" s="622"/>
      <c r="D669" s="660"/>
      <c r="E669" s="666"/>
      <c r="F669" s="622"/>
      <c r="G669" s="622"/>
      <c r="H669" s="660"/>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2"/>
      <c r="AJ669" s="622"/>
    </row>
    <row r="670" spans="1:36" ht="23.25" customHeight="1">
      <c r="A670" s="622"/>
      <c r="B670" s="622"/>
      <c r="C670" s="622"/>
      <c r="D670" s="660"/>
      <c r="E670" s="666"/>
      <c r="F670" s="622"/>
      <c r="G670" s="622"/>
      <c r="H670" s="660"/>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row>
    <row r="671" spans="1:36" ht="23.25" customHeight="1">
      <c r="A671" s="622"/>
      <c r="B671" s="622"/>
      <c r="C671" s="622"/>
      <c r="D671" s="660"/>
      <c r="E671" s="666"/>
      <c r="F671" s="622"/>
      <c r="G671" s="622"/>
      <c r="H671" s="660"/>
      <c r="I671" s="622"/>
      <c r="J671" s="622"/>
      <c r="K671" s="622"/>
      <c r="L671" s="622"/>
      <c r="M671" s="622"/>
      <c r="N671" s="622"/>
      <c r="O671" s="622"/>
      <c r="P671" s="622"/>
      <c r="Q671" s="622"/>
      <c r="R671" s="622"/>
      <c r="S671" s="622"/>
      <c r="T671" s="622"/>
      <c r="U671" s="622"/>
      <c r="V671" s="622"/>
      <c r="W671" s="622"/>
      <c r="X671" s="622"/>
      <c r="Y671" s="622"/>
      <c r="Z671" s="622"/>
      <c r="AA671" s="622"/>
      <c r="AB671" s="622"/>
      <c r="AC671" s="622"/>
      <c r="AD671" s="622"/>
      <c r="AE671" s="622"/>
      <c r="AF671" s="622"/>
      <c r="AG671" s="622"/>
      <c r="AH671" s="622"/>
      <c r="AI671" s="622"/>
      <c r="AJ671" s="622"/>
    </row>
    <row r="672" spans="1:36" ht="23.25" customHeight="1">
      <c r="A672" s="622"/>
      <c r="B672" s="622"/>
      <c r="C672" s="622"/>
      <c r="D672" s="660"/>
      <c r="E672" s="666"/>
      <c r="F672" s="622"/>
      <c r="G672" s="622"/>
      <c r="H672" s="660"/>
      <c r="I672" s="622"/>
      <c r="J672" s="622"/>
      <c r="K672" s="622"/>
      <c r="L672" s="622"/>
      <c r="M672" s="622"/>
      <c r="N672" s="622"/>
      <c r="O672" s="622"/>
      <c r="P672" s="622"/>
      <c r="Q672" s="622"/>
      <c r="R672" s="622"/>
      <c r="S672" s="622"/>
      <c r="T672" s="622"/>
      <c r="U672" s="622"/>
      <c r="V672" s="622"/>
      <c r="W672" s="622"/>
      <c r="X672" s="622"/>
      <c r="Y672" s="622"/>
      <c r="Z672" s="622"/>
      <c r="AA672" s="622"/>
      <c r="AB672" s="622"/>
      <c r="AC672" s="622"/>
      <c r="AD672" s="622"/>
      <c r="AE672" s="622"/>
      <c r="AF672" s="622"/>
      <c r="AG672" s="622"/>
      <c r="AH672" s="622"/>
      <c r="AI672" s="622"/>
      <c r="AJ672" s="622"/>
    </row>
    <row r="673" spans="1:36" ht="23.25" customHeight="1">
      <c r="A673" s="622"/>
      <c r="B673" s="622"/>
      <c r="C673" s="622"/>
      <c r="D673" s="660"/>
      <c r="E673" s="666"/>
      <c r="F673" s="622"/>
      <c r="G673" s="622"/>
      <c r="H673" s="660"/>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row>
    <row r="674" spans="1:36" ht="23.25" customHeight="1">
      <c r="A674" s="622"/>
      <c r="B674" s="622"/>
      <c r="C674" s="622"/>
      <c r="D674" s="660"/>
      <c r="E674" s="666"/>
      <c r="F674" s="622"/>
      <c r="G674" s="622"/>
      <c r="H674" s="660"/>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row>
    <row r="675" spans="1:36" ht="23.25" customHeight="1">
      <c r="A675" s="622"/>
      <c r="B675" s="622"/>
      <c r="C675" s="622"/>
      <c r="D675" s="660"/>
      <c r="E675" s="666"/>
      <c r="F675" s="622"/>
      <c r="G675" s="622"/>
      <c r="H675" s="660"/>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row>
    <row r="676" spans="1:36" ht="23.25" customHeight="1">
      <c r="A676" s="622"/>
      <c r="B676" s="622"/>
      <c r="C676" s="622"/>
      <c r="D676" s="660"/>
      <c r="E676" s="666"/>
      <c r="F676" s="622"/>
      <c r="G676" s="622"/>
      <c r="H676" s="660"/>
      <c r="I676" s="622"/>
      <c r="J676" s="622"/>
      <c r="K676" s="622"/>
      <c r="L676" s="622"/>
      <c r="M676" s="622"/>
      <c r="N676" s="622"/>
      <c r="O676" s="622"/>
      <c r="P676" s="622"/>
      <c r="Q676" s="622"/>
      <c r="R676" s="622"/>
      <c r="S676" s="622"/>
      <c r="T676" s="622"/>
      <c r="U676" s="622"/>
      <c r="V676" s="622"/>
      <c r="W676" s="622"/>
      <c r="X676" s="622"/>
      <c r="Y676" s="622"/>
      <c r="Z676" s="622"/>
      <c r="AA676" s="622"/>
      <c r="AB676" s="622"/>
      <c r="AC676" s="622"/>
      <c r="AD676" s="622"/>
      <c r="AE676" s="622"/>
      <c r="AF676" s="622"/>
      <c r="AG676" s="622"/>
      <c r="AH676" s="622"/>
      <c r="AI676" s="622"/>
      <c r="AJ676" s="622"/>
    </row>
    <row r="677" spans="1:36" ht="23.25" customHeight="1">
      <c r="A677" s="622"/>
      <c r="B677" s="622"/>
      <c r="C677" s="622"/>
      <c r="D677" s="660"/>
      <c r="E677" s="666"/>
      <c r="F677" s="622"/>
      <c r="G677" s="622"/>
      <c r="H677" s="660"/>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row>
    <row r="678" spans="1:36" ht="23.25" customHeight="1">
      <c r="A678" s="622"/>
      <c r="B678" s="622"/>
      <c r="C678" s="622"/>
      <c r="D678" s="660"/>
      <c r="E678" s="666"/>
      <c r="F678" s="622"/>
      <c r="G678" s="622"/>
      <c r="H678" s="660"/>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row>
    <row r="679" spans="1:36" ht="23.25" customHeight="1">
      <c r="A679" s="622"/>
      <c r="B679" s="622"/>
      <c r="C679" s="622"/>
      <c r="D679" s="660"/>
      <c r="E679" s="666"/>
      <c r="F679" s="622"/>
      <c r="G679" s="622"/>
      <c r="H679" s="660"/>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row>
    <row r="680" spans="1:36" ht="23.25" customHeight="1">
      <c r="A680" s="622"/>
      <c r="B680" s="622"/>
      <c r="C680" s="622"/>
      <c r="D680" s="660"/>
      <c r="E680" s="666"/>
      <c r="F680" s="622"/>
      <c r="G680" s="622"/>
      <c r="H680" s="660"/>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row>
    <row r="681" spans="1:36" ht="23.25" customHeight="1">
      <c r="A681" s="622"/>
      <c r="B681" s="622"/>
      <c r="C681" s="622"/>
      <c r="D681" s="660"/>
      <c r="E681" s="666"/>
      <c r="F681" s="622"/>
      <c r="G681" s="622"/>
      <c r="H681" s="660"/>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row>
    <row r="682" spans="1:36" ht="23.25" customHeight="1">
      <c r="A682" s="622"/>
      <c r="B682" s="622"/>
      <c r="C682" s="622"/>
      <c r="D682" s="660"/>
      <c r="E682" s="666"/>
      <c r="F682" s="622"/>
      <c r="G682" s="622"/>
      <c r="H682" s="660"/>
      <c r="I682" s="622"/>
      <c r="J682" s="622"/>
      <c r="K682" s="622"/>
      <c r="L682" s="622"/>
      <c r="M682" s="622"/>
      <c r="N682" s="622"/>
      <c r="O682" s="622"/>
      <c r="P682" s="622"/>
      <c r="Q682" s="622"/>
      <c r="R682" s="622"/>
      <c r="S682" s="622"/>
      <c r="T682" s="622"/>
      <c r="U682" s="622"/>
      <c r="V682" s="622"/>
      <c r="W682" s="622"/>
      <c r="X682" s="622"/>
      <c r="Y682" s="622"/>
      <c r="Z682" s="622"/>
      <c r="AA682" s="622"/>
      <c r="AB682" s="622"/>
      <c r="AC682" s="622"/>
      <c r="AD682" s="622"/>
      <c r="AE682" s="622"/>
      <c r="AF682" s="622"/>
      <c r="AG682" s="622"/>
      <c r="AH682" s="622"/>
      <c r="AI682" s="622"/>
      <c r="AJ682" s="622"/>
    </row>
    <row r="683" spans="1:36" ht="23.25" customHeight="1">
      <c r="A683" s="622"/>
      <c r="B683" s="622"/>
      <c r="C683" s="622"/>
      <c r="D683" s="660"/>
      <c r="E683" s="666"/>
      <c r="F683" s="622"/>
      <c r="G683" s="622"/>
      <c r="H683" s="660"/>
      <c r="I683" s="622"/>
      <c r="J683" s="622"/>
      <c r="K683" s="622"/>
      <c r="L683" s="622"/>
      <c r="M683" s="622"/>
      <c r="N683" s="622"/>
      <c r="O683" s="622"/>
      <c r="P683" s="622"/>
      <c r="Q683" s="622"/>
      <c r="R683" s="622"/>
      <c r="S683" s="622"/>
      <c r="T683" s="622"/>
      <c r="U683" s="622"/>
      <c r="V683" s="622"/>
      <c r="W683" s="622"/>
      <c r="X683" s="622"/>
      <c r="Y683" s="622"/>
      <c r="Z683" s="622"/>
      <c r="AA683" s="622"/>
      <c r="AB683" s="622"/>
      <c r="AC683" s="622"/>
      <c r="AD683" s="622"/>
      <c r="AE683" s="622"/>
      <c r="AF683" s="622"/>
      <c r="AG683" s="622"/>
      <c r="AH683" s="622"/>
      <c r="AI683" s="622"/>
      <c r="AJ683" s="622"/>
    </row>
    <row r="684" spans="1:36" ht="23.25" customHeight="1">
      <c r="A684" s="622"/>
      <c r="B684" s="622"/>
      <c r="C684" s="622"/>
      <c r="D684" s="660"/>
      <c r="E684" s="666"/>
      <c r="F684" s="622"/>
      <c r="G684" s="622"/>
      <c r="H684" s="660"/>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row>
    <row r="685" spans="1:36" ht="23.25" customHeight="1">
      <c r="A685" s="622"/>
      <c r="B685" s="622"/>
      <c r="C685" s="622"/>
      <c r="D685" s="660"/>
      <c r="E685" s="666"/>
      <c r="F685" s="622"/>
      <c r="G685" s="622"/>
      <c r="H685" s="660"/>
      <c r="I685" s="622"/>
      <c r="J685" s="622"/>
      <c r="K685" s="622"/>
      <c r="L685" s="622"/>
      <c r="M685" s="622"/>
      <c r="N685" s="622"/>
      <c r="O685" s="622"/>
      <c r="P685" s="622"/>
      <c r="Q685" s="622"/>
      <c r="R685" s="622"/>
      <c r="S685" s="622"/>
      <c r="T685" s="622"/>
      <c r="U685" s="622"/>
      <c r="V685" s="622"/>
      <c r="W685" s="622"/>
      <c r="X685" s="622"/>
      <c r="Y685" s="622"/>
      <c r="Z685" s="622"/>
      <c r="AA685" s="622"/>
      <c r="AB685" s="622"/>
      <c r="AC685" s="622"/>
      <c r="AD685" s="622"/>
      <c r="AE685" s="622"/>
      <c r="AF685" s="622"/>
      <c r="AG685" s="622"/>
      <c r="AH685" s="622"/>
      <c r="AI685" s="622"/>
      <c r="AJ685" s="622"/>
    </row>
    <row r="686" spans="1:36" ht="23.25" customHeight="1">
      <c r="A686" s="622"/>
      <c r="B686" s="622"/>
      <c r="C686" s="622"/>
      <c r="D686" s="660"/>
      <c r="E686" s="666"/>
      <c r="F686" s="622"/>
      <c r="G686" s="622"/>
      <c r="H686" s="660"/>
      <c r="I686" s="622"/>
      <c r="J686" s="622"/>
      <c r="K686" s="622"/>
      <c r="L686" s="622"/>
      <c r="M686" s="622"/>
      <c r="N686" s="622"/>
      <c r="O686" s="622"/>
      <c r="P686" s="622"/>
      <c r="Q686" s="622"/>
      <c r="R686" s="622"/>
      <c r="S686" s="622"/>
      <c r="T686" s="622"/>
      <c r="U686" s="622"/>
      <c r="V686" s="622"/>
      <c r="W686" s="622"/>
      <c r="X686" s="622"/>
      <c r="Y686" s="622"/>
      <c r="Z686" s="622"/>
      <c r="AA686" s="622"/>
      <c r="AB686" s="622"/>
      <c r="AC686" s="622"/>
      <c r="AD686" s="622"/>
      <c r="AE686" s="622"/>
      <c r="AF686" s="622"/>
      <c r="AG686" s="622"/>
      <c r="AH686" s="622"/>
      <c r="AI686" s="622"/>
      <c r="AJ686" s="622"/>
    </row>
    <row r="687" spans="1:36" ht="23.25" customHeight="1">
      <c r="A687" s="622"/>
      <c r="B687" s="622"/>
      <c r="C687" s="622"/>
      <c r="D687" s="660"/>
      <c r="E687" s="666"/>
      <c r="F687" s="622"/>
      <c r="G687" s="622"/>
      <c r="H687" s="660"/>
      <c r="I687" s="622"/>
      <c r="J687" s="622"/>
      <c r="K687" s="622"/>
      <c r="L687" s="622"/>
      <c r="M687" s="622"/>
      <c r="N687" s="622"/>
      <c r="O687" s="622"/>
      <c r="P687" s="622"/>
      <c r="Q687" s="622"/>
      <c r="R687" s="622"/>
      <c r="S687" s="622"/>
      <c r="T687" s="622"/>
      <c r="U687" s="622"/>
      <c r="V687" s="622"/>
      <c r="W687" s="622"/>
      <c r="X687" s="622"/>
      <c r="Y687" s="622"/>
      <c r="Z687" s="622"/>
      <c r="AA687" s="622"/>
      <c r="AB687" s="622"/>
      <c r="AC687" s="622"/>
      <c r="AD687" s="622"/>
      <c r="AE687" s="622"/>
      <c r="AF687" s="622"/>
      <c r="AG687" s="622"/>
      <c r="AH687" s="622"/>
      <c r="AI687" s="622"/>
      <c r="AJ687" s="622"/>
    </row>
    <row r="688" spans="1:36" ht="23.25" customHeight="1">
      <c r="A688" s="622"/>
      <c r="B688" s="622"/>
      <c r="C688" s="622"/>
      <c r="D688" s="660"/>
      <c r="E688" s="666"/>
      <c r="F688" s="622"/>
      <c r="G688" s="622"/>
      <c r="H688" s="660"/>
      <c r="I688" s="622"/>
      <c r="J688" s="622"/>
      <c r="K688" s="622"/>
      <c r="L688" s="622"/>
      <c r="M688" s="622"/>
      <c r="N688" s="622"/>
      <c r="O688" s="622"/>
      <c r="P688" s="622"/>
      <c r="Q688" s="622"/>
      <c r="R688" s="622"/>
      <c r="S688" s="622"/>
      <c r="T688" s="622"/>
      <c r="U688" s="622"/>
      <c r="V688" s="622"/>
      <c r="W688" s="622"/>
      <c r="X688" s="622"/>
      <c r="Y688" s="622"/>
      <c r="Z688" s="622"/>
      <c r="AA688" s="622"/>
      <c r="AB688" s="622"/>
      <c r="AC688" s="622"/>
      <c r="AD688" s="622"/>
      <c r="AE688" s="622"/>
      <c r="AF688" s="622"/>
      <c r="AG688" s="622"/>
      <c r="AH688" s="622"/>
      <c r="AI688" s="622"/>
      <c r="AJ688" s="622"/>
    </row>
    <row r="689" spans="1:36" ht="23.25" customHeight="1">
      <c r="A689" s="622"/>
      <c r="B689" s="622"/>
      <c r="C689" s="622"/>
      <c r="D689" s="660"/>
      <c r="E689" s="666"/>
      <c r="F689" s="622"/>
      <c r="G689" s="622"/>
      <c r="H689" s="660"/>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row>
    <row r="690" spans="1:36" ht="23.25" customHeight="1">
      <c r="A690" s="622"/>
      <c r="B690" s="622"/>
      <c r="C690" s="622"/>
      <c r="D690" s="660"/>
      <c r="E690" s="666"/>
      <c r="F690" s="622"/>
      <c r="G690" s="622"/>
      <c r="H690" s="660"/>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2"/>
      <c r="AE690" s="622"/>
      <c r="AF690" s="622"/>
      <c r="AG690" s="622"/>
      <c r="AH690" s="622"/>
      <c r="AI690" s="622"/>
      <c r="AJ690" s="622"/>
    </row>
    <row r="691" spans="1:36" ht="23.25" customHeight="1">
      <c r="A691" s="622"/>
      <c r="B691" s="622"/>
      <c r="C691" s="622"/>
      <c r="D691" s="660"/>
      <c r="E691" s="666"/>
      <c r="F691" s="622"/>
      <c r="G691" s="622"/>
      <c r="H691" s="660"/>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2"/>
      <c r="AE691" s="622"/>
      <c r="AF691" s="622"/>
      <c r="AG691" s="622"/>
      <c r="AH691" s="622"/>
      <c r="AI691" s="622"/>
      <c r="AJ691" s="622"/>
    </row>
    <row r="692" spans="1:36" ht="23.25" customHeight="1">
      <c r="A692" s="622"/>
      <c r="B692" s="622"/>
      <c r="C692" s="622"/>
      <c r="D692" s="660"/>
      <c r="E692" s="666"/>
      <c r="F692" s="622"/>
      <c r="G692" s="622"/>
      <c r="H692" s="660"/>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row>
    <row r="693" spans="1:36" ht="23.25" customHeight="1">
      <c r="A693" s="622"/>
      <c r="B693" s="622"/>
      <c r="C693" s="622"/>
      <c r="D693" s="660"/>
      <c r="E693" s="666"/>
      <c r="F693" s="622"/>
      <c r="G693" s="622"/>
      <c r="H693" s="660"/>
      <c r="I693" s="622"/>
      <c r="J693" s="622"/>
      <c r="K693" s="622"/>
      <c r="L693" s="622"/>
      <c r="M693" s="622"/>
      <c r="N693" s="622"/>
      <c r="O693" s="622"/>
      <c r="P693" s="622"/>
      <c r="Q693" s="622"/>
      <c r="R693" s="622"/>
      <c r="S693" s="622"/>
      <c r="T693" s="622"/>
      <c r="U693" s="622"/>
      <c r="V693" s="622"/>
      <c r="W693" s="622"/>
      <c r="X693" s="622"/>
      <c r="Y693" s="622"/>
      <c r="Z693" s="622"/>
      <c r="AA693" s="622"/>
      <c r="AB693" s="622"/>
      <c r="AC693" s="622"/>
      <c r="AD693" s="622"/>
      <c r="AE693" s="622"/>
      <c r="AF693" s="622"/>
      <c r="AG693" s="622"/>
      <c r="AH693" s="622"/>
      <c r="AI693" s="622"/>
      <c r="AJ693" s="622"/>
    </row>
    <row r="694" spans="1:36" ht="23.25" customHeight="1">
      <c r="A694" s="622"/>
      <c r="B694" s="622"/>
      <c r="C694" s="622"/>
      <c r="D694" s="660"/>
      <c r="E694" s="666"/>
      <c r="F694" s="622"/>
      <c r="G694" s="622"/>
      <c r="H694" s="660"/>
      <c r="I694" s="622"/>
      <c r="J694" s="622"/>
      <c r="K694" s="622"/>
      <c r="L694" s="622"/>
      <c r="M694" s="622"/>
      <c r="N694" s="622"/>
      <c r="O694" s="622"/>
      <c r="P694" s="622"/>
      <c r="Q694" s="622"/>
      <c r="R694" s="622"/>
      <c r="S694" s="622"/>
      <c r="T694" s="622"/>
      <c r="U694" s="622"/>
      <c r="V694" s="622"/>
      <c r="W694" s="622"/>
      <c r="X694" s="622"/>
      <c r="Y694" s="622"/>
      <c r="Z694" s="622"/>
      <c r="AA694" s="622"/>
      <c r="AB694" s="622"/>
      <c r="AC694" s="622"/>
      <c r="AD694" s="622"/>
      <c r="AE694" s="622"/>
      <c r="AF694" s="622"/>
      <c r="AG694" s="622"/>
      <c r="AH694" s="622"/>
      <c r="AI694" s="622"/>
      <c r="AJ694" s="622"/>
    </row>
    <row r="695" spans="1:36" ht="23.25" customHeight="1">
      <c r="A695" s="622"/>
      <c r="B695" s="622"/>
      <c r="C695" s="622"/>
      <c r="D695" s="660"/>
      <c r="E695" s="666"/>
      <c r="F695" s="622"/>
      <c r="G695" s="622"/>
      <c r="H695" s="660"/>
      <c r="I695" s="622"/>
      <c r="J695" s="622"/>
      <c r="K695" s="622"/>
      <c r="L695" s="622"/>
      <c r="M695" s="622"/>
      <c r="N695" s="622"/>
      <c r="O695" s="622"/>
      <c r="P695" s="622"/>
      <c r="Q695" s="622"/>
      <c r="R695" s="622"/>
      <c r="S695" s="622"/>
      <c r="T695" s="622"/>
      <c r="U695" s="622"/>
      <c r="V695" s="622"/>
      <c r="W695" s="622"/>
      <c r="X695" s="622"/>
      <c r="Y695" s="622"/>
      <c r="Z695" s="622"/>
      <c r="AA695" s="622"/>
      <c r="AB695" s="622"/>
      <c r="AC695" s="622"/>
      <c r="AD695" s="622"/>
      <c r="AE695" s="622"/>
      <c r="AF695" s="622"/>
      <c r="AG695" s="622"/>
      <c r="AH695" s="622"/>
      <c r="AI695" s="622"/>
      <c r="AJ695" s="622"/>
    </row>
    <row r="696" spans="1:36" ht="23.25" customHeight="1">
      <c r="A696" s="622"/>
      <c r="B696" s="622"/>
      <c r="C696" s="622"/>
      <c r="D696" s="660"/>
      <c r="E696" s="666"/>
      <c r="F696" s="622"/>
      <c r="G696" s="622"/>
      <c r="H696" s="660"/>
      <c r="I696" s="622"/>
      <c r="J696" s="622"/>
      <c r="K696" s="622"/>
      <c r="L696" s="622"/>
      <c r="M696" s="622"/>
      <c r="N696" s="622"/>
      <c r="O696" s="622"/>
      <c r="P696" s="622"/>
      <c r="Q696" s="622"/>
      <c r="R696" s="622"/>
      <c r="S696" s="622"/>
      <c r="T696" s="622"/>
      <c r="U696" s="622"/>
      <c r="V696" s="622"/>
      <c r="W696" s="622"/>
      <c r="X696" s="622"/>
      <c r="Y696" s="622"/>
      <c r="Z696" s="622"/>
      <c r="AA696" s="622"/>
      <c r="AB696" s="622"/>
      <c r="AC696" s="622"/>
      <c r="AD696" s="622"/>
      <c r="AE696" s="622"/>
      <c r="AF696" s="622"/>
      <c r="AG696" s="622"/>
      <c r="AH696" s="622"/>
      <c r="AI696" s="622"/>
      <c r="AJ696" s="622"/>
    </row>
    <row r="697" spans="1:36" ht="23.25" customHeight="1">
      <c r="A697" s="622"/>
      <c r="B697" s="622"/>
      <c r="C697" s="622"/>
      <c r="D697" s="660"/>
      <c r="E697" s="666"/>
      <c r="F697" s="622"/>
      <c r="G697" s="622"/>
      <c r="H697" s="660"/>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row>
    <row r="698" spans="1:36" ht="23.25" customHeight="1">
      <c r="A698" s="622"/>
      <c r="B698" s="622"/>
      <c r="C698" s="622"/>
      <c r="D698" s="660"/>
      <c r="E698" s="666"/>
      <c r="F698" s="622"/>
      <c r="G698" s="622"/>
      <c r="H698" s="660"/>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2"/>
      <c r="AE698" s="622"/>
      <c r="AF698" s="622"/>
      <c r="AG698" s="622"/>
      <c r="AH698" s="622"/>
      <c r="AI698" s="622"/>
      <c r="AJ698" s="622"/>
    </row>
    <row r="699" spans="1:36" ht="23.25" customHeight="1">
      <c r="A699" s="622"/>
      <c r="B699" s="622"/>
      <c r="C699" s="622"/>
      <c r="D699" s="660"/>
      <c r="E699" s="666"/>
      <c r="F699" s="622"/>
      <c r="G699" s="622"/>
      <c r="H699" s="660"/>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row>
    <row r="700" spans="1:36" ht="23.25" customHeight="1">
      <c r="A700" s="622"/>
      <c r="B700" s="622"/>
      <c r="C700" s="622"/>
      <c r="D700" s="660"/>
      <c r="E700" s="666"/>
      <c r="F700" s="622"/>
      <c r="G700" s="622"/>
      <c r="H700" s="660"/>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22"/>
      <c r="AG700" s="622"/>
      <c r="AH700" s="622"/>
      <c r="AI700" s="622"/>
      <c r="AJ700" s="622"/>
    </row>
    <row r="701" spans="1:36" ht="23.25" customHeight="1">
      <c r="A701" s="622"/>
      <c r="B701" s="622"/>
      <c r="C701" s="622"/>
      <c r="D701" s="660"/>
      <c r="E701" s="666"/>
      <c r="F701" s="622"/>
      <c r="G701" s="622"/>
      <c r="H701" s="660"/>
      <c r="I701" s="622"/>
      <c r="J701" s="622"/>
      <c r="K701" s="622"/>
      <c r="L701" s="622"/>
      <c r="M701" s="622"/>
      <c r="N701" s="622"/>
      <c r="O701" s="622"/>
      <c r="P701" s="622"/>
      <c r="Q701" s="622"/>
      <c r="R701" s="622"/>
      <c r="S701" s="622"/>
      <c r="T701" s="622"/>
      <c r="U701" s="622"/>
      <c r="V701" s="622"/>
      <c r="W701" s="622"/>
      <c r="X701" s="622"/>
      <c r="Y701" s="622"/>
      <c r="Z701" s="622"/>
      <c r="AA701" s="622"/>
      <c r="AB701" s="622"/>
      <c r="AC701" s="622"/>
      <c r="AD701" s="622"/>
      <c r="AE701" s="622"/>
      <c r="AF701" s="622"/>
      <c r="AG701" s="622"/>
      <c r="AH701" s="622"/>
      <c r="AI701" s="622"/>
      <c r="AJ701" s="622"/>
    </row>
    <row r="702" spans="1:36" ht="23.25" customHeight="1">
      <c r="A702" s="622"/>
      <c r="B702" s="622"/>
      <c r="C702" s="622"/>
      <c r="D702" s="660"/>
      <c r="E702" s="666"/>
      <c r="F702" s="622"/>
      <c r="G702" s="622"/>
      <c r="H702" s="660"/>
      <c r="I702" s="622"/>
      <c r="J702" s="622"/>
      <c r="K702" s="622"/>
      <c r="L702" s="622"/>
      <c r="M702" s="622"/>
      <c r="N702" s="622"/>
      <c r="O702" s="622"/>
      <c r="P702" s="622"/>
      <c r="Q702" s="622"/>
      <c r="R702" s="622"/>
      <c r="S702" s="622"/>
      <c r="T702" s="622"/>
      <c r="U702" s="622"/>
      <c r="V702" s="622"/>
      <c r="W702" s="622"/>
      <c r="X702" s="622"/>
      <c r="Y702" s="622"/>
      <c r="Z702" s="622"/>
      <c r="AA702" s="622"/>
      <c r="AB702" s="622"/>
      <c r="AC702" s="622"/>
      <c r="AD702" s="622"/>
      <c r="AE702" s="622"/>
      <c r="AF702" s="622"/>
      <c r="AG702" s="622"/>
      <c r="AH702" s="622"/>
      <c r="AI702" s="622"/>
      <c r="AJ702" s="622"/>
    </row>
    <row r="703" spans="1:36" ht="23.25" customHeight="1">
      <c r="A703" s="622"/>
      <c r="B703" s="622"/>
      <c r="C703" s="622"/>
      <c r="D703" s="660"/>
      <c r="E703" s="666"/>
      <c r="F703" s="622"/>
      <c r="G703" s="622"/>
      <c r="H703" s="660"/>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row>
    <row r="704" spans="1:36" ht="23.25" customHeight="1">
      <c r="A704" s="622"/>
      <c r="B704" s="622"/>
      <c r="C704" s="622"/>
      <c r="D704" s="660"/>
      <c r="E704" s="666"/>
      <c r="F704" s="622"/>
      <c r="G704" s="622"/>
      <c r="H704" s="660"/>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row>
    <row r="705" spans="1:36" ht="23.25" customHeight="1">
      <c r="A705" s="622"/>
      <c r="B705" s="622"/>
      <c r="C705" s="622"/>
      <c r="D705" s="660"/>
      <c r="E705" s="666"/>
      <c r="F705" s="622"/>
      <c r="G705" s="622"/>
      <c r="H705" s="660"/>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row>
    <row r="706" spans="1:36" ht="23.25" customHeight="1">
      <c r="A706" s="622"/>
      <c r="B706" s="622"/>
      <c r="C706" s="622"/>
      <c r="D706" s="660"/>
      <c r="E706" s="666"/>
      <c r="F706" s="622"/>
      <c r="G706" s="622"/>
      <c r="H706" s="660"/>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22"/>
      <c r="AG706" s="622"/>
      <c r="AH706" s="622"/>
      <c r="AI706" s="622"/>
      <c r="AJ706" s="622"/>
    </row>
    <row r="707" spans="1:36" ht="23.25" customHeight="1">
      <c r="A707" s="622"/>
      <c r="B707" s="622"/>
      <c r="C707" s="622"/>
      <c r="D707" s="660"/>
      <c r="E707" s="666"/>
      <c r="F707" s="622"/>
      <c r="G707" s="622"/>
      <c r="H707" s="660"/>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row>
    <row r="708" spans="1:36" ht="23.25" customHeight="1">
      <c r="A708" s="622"/>
      <c r="B708" s="622"/>
      <c r="C708" s="622"/>
      <c r="D708" s="660"/>
      <c r="E708" s="666"/>
      <c r="F708" s="622"/>
      <c r="G708" s="622"/>
      <c r="H708" s="660"/>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row>
    <row r="709" spans="1:36" ht="23.25" customHeight="1">
      <c r="A709" s="622"/>
      <c r="B709" s="622"/>
      <c r="C709" s="622"/>
      <c r="D709" s="660"/>
      <c r="E709" s="666"/>
      <c r="F709" s="622"/>
      <c r="G709" s="622"/>
      <c r="H709" s="660"/>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row>
    <row r="710" spans="1:36" ht="23.25" customHeight="1">
      <c r="A710" s="622"/>
      <c r="B710" s="622"/>
      <c r="C710" s="622"/>
      <c r="D710" s="660"/>
      <c r="E710" s="666"/>
      <c r="F710" s="622"/>
      <c r="G710" s="622"/>
      <c r="H710" s="660"/>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row>
    <row r="711" spans="1:36" ht="23.25" customHeight="1">
      <c r="A711" s="622"/>
      <c r="B711" s="622"/>
      <c r="C711" s="622"/>
      <c r="D711" s="660"/>
      <c r="E711" s="666"/>
      <c r="F711" s="622"/>
      <c r="G711" s="622"/>
      <c r="H711" s="660"/>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row>
    <row r="712" spans="1:36" ht="23.25" customHeight="1">
      <c r="A712" s="622"/>
      <c r="B712" s="622"/>
      <c r="C712" s="622"/>
      <c r="D712" s="660"/>
      <c r="E712" s="666"/>
      <c r="F712" s="622"/>
      <c r="G712" s="622"/>
      <c r="H712" s="660"/>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row>
    <row r="713" spans="1:36" ht="23.25" customHeight="1">
      <c r="A713" s="622"/>
      <c r="B713" s="622"/>
      <c r="C713" s="622"/>
      <c r="D713" s="660"/>
      <c r="E713" s="666"/>
      <c r="F713" s="622"/>
      <c r="G713" s="622"/>
      <c r="H713" s="660"/>
      <c r="I713" s="622"/>
      <c r="J713" s="622"/>
      <c r="K713" s="622"/>
      <c r="L713" s="622"/>
      <c r="M713" s="622"/>
      <c r="N713" s="622"/>
      <c r="O713" s="622"/>
      <c r="P713" s="622"/>
      <c r="Q713" s="622"/>
      <c r="R713" s="622"/>
      <c r="S713" s="622"/>
      <c r="T713" s="622"/>
      <c r="U713" s="622"/>
      <c r="V713" s="622"/>
      <c r="W713" s="622"/>
      <c r="X713" s="622"/>
      <c r="Y713" s="622"/>
      <c r="Z713" s="622"/>
      <c r="AA713" s="622"/>
      <c r="AB713" s="622"/>
      <c r="AC713" s="622"/>
      <c r="AD713" s="622"/>
      <c r="AE713" s="622"/>
      <c r="AF713" s="622"/>
      <c r="AG713" s="622"/>
      <c r="AH713" s="622"/>
      <c r="AI713" s="622"/>
      <c r="AJ713" s="622"/>
    </row>
    <row r="714" spans="1:36" ht="23.25" customHeight="1">
      <c r="A714" s="622"/>
      <c r="B714" s="622"/>
      <c r="C714" s="622"/>
      <c r="D714" s="660"/>
      <c r="E714" s="666"/>
      <c r="F714" s="622"/>
      <c r="G714" s="622"/>
      <c r="H714" s="660"/>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row>
    <row r="715" spans="1:36" ht="23.25" customHeight="1">
      <c r="A715" s="622"/>
      <c r="B715" s="622"/>
      <c r="C715" s="622"/>
      <c r="D715" s="660"/>
      <c r="E715" s="666"/>
      <c r="F715" s="622"/>
      <c r="G715" s="622"/>
      <c r="H715" s="660"/>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row>
    <row r="716" spans="1:36" ht="23.25" customHeight="1">
      <c r="A716" s="622"/>
      <c r="B716" s="622"/>
      <c r="C716" s="622"/>
      <c r="D716" s="660"/>
      <c r="E716" s="666"/>
      <c r="F716" s="622"/>
      <c r="G716" s="622"/>
      <c r="H716" s="660"/>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row>
    <row r="717" spans="1:36" ht="23.25" customHeight="1">
      <c r="A717" s="622"/>
      <c r="B717" s="622"/>
      <c r="C717" s="622"/>
      <c r="D717" s="660"/>
      <c r="E717" s="666"/>
      <c r="F717" s="622"/>
      <c r="G717" s="622"/>
      <c r="H717" s="660"/>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2"/>
      <c r="AE717" s="622"/>
      <c r="AF717" s="622"/>
      <c r="AG717" s="622"/>
      <c r="AH717" s="622"/>
      <c r="AI717" s="622"/>
      <c r="AJ717" s="622"/>
    </row>
    <row r="718" spans="1:36" ht="23.25" customHeight="1">
      <c r="A718" s="622"/>
      <c r="B718" s="622"/>
      <c r="C718" s="622"/>
      <c r="D718" s="660"/>
      <c r="E718" s="666"/>
      <c r="F718" s="622"/>
      <c r="G718" s="622"/>
      <c r="H718" s="660"/>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2"/>
      <c r="AE718" s="622"/>
      <c r="AF718" s="622"/>
      <c r="AG718" s="622"/>
      <c r="AH718" s="622"/>
      <c r="AI718" s="622"/>
      <c r="AJ718" s="622"/>
    </row>
    <row r="719" spans="1:36" ht="23.25" customHeight="1">
      <c r="A719" s="622"/>
      <c r="B719" s="622"/>
      <c r="C719" s="622"/>
      <c r="D719" s="660"/>
      <c r="E719" s="666"/>
      <c r="F719" s="622"/>
      <c r="G719" s="622"/>
      <c r="H719" s="660"/>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row>
    <row r="720" spans="1:36" ht="23.25" customHeight="1">
      <c r="A720" s="622"/>
      <c r="B720" s="622"/>
      <c r="C720" s="622"/>
      <c r="D720" s="660"/>
      <c r="E720" s="666"/>
      <c r="F720" s="622"/>
      <c r="G720" s="622"/>
      <c r="H720" s="660"/>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row>
    <row r="721" spans="1:36" ht="23.25" customHeight="1">
      <c r="A721" s="622"/>
      <c r="B721" s="622"/>
      <c r="C721" s="622"/>
      <c r="D721" s="660"/>
      <c r="E721" s="666"/>
      <c r="F721" s="622"/>
      <c r="G721" s="622"/>
      <c r="H721" s="660"/>
      <c r="I721" s="622"/>
      <c r="J721" s="622"/>
      <c r="K721" s="622"/>
      <c r="L721" s="622"/>
      <c r="M721" s="622"/>
      <c r="N721" s="622"/>
      <c r="O721" s="622"/>
      <c r="P721" s="622"/>
      <c r="Q721" s="622"/>
      <c r="R721" s="622"/>
      <c r="S721" s="622"/>
      <c r="T721" s="622"/>
      <c r="U721" s="622"/>
      <c r="V721" s="622"/>
      <c r="W721" s="622"/>
      <c r="X721" s="622"/>
      <c r="Y721" s="622"/>
      <c r="Z721" s="622"/>
      <c r="AA721" s="622"/>
      <c r="AB721" s="622"/>
      <c r="AC721" s="622"/>
      <c r="AD721" s="622"/>
      <c r="AE721" s="622"/>
      <c r="AF721" s="622"/>
      <c r="AG721" s="622"/>
      <c r="AH721" s="622"/>
      <c r="AI721" s="622"/>
      <c r="AJ721" s="622"/>
    </row>
    <row r="722" spans="1:36" ht="23.25" customHeight="1">
      <c r="A722" s="622"/>
      <c r="B722" s="622"/>
      <c r="C722" s="622"/>
      <c r="D722" s="660"/>
      <c r="E722" s="666"/>
      <c r="F722" s="622"/>
      <c r="G722" s="622"/>
      <c r="H722" s="660"/>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row>
    <row r="723" spans="1:36" ht="23.25" customHeight="1">
      <c r="A723" s="622"/>
      <c r="B723" s="622"/>
      <c r="C723" s="622"/>
      <c r="D723" s="660"/>
      <c r="E723" s="666"/>
      <c r="F723" s="622"/>
      <c r="G723" s="622"/>
      <c r="H723" s="660"/>
      <c r="I723" s="622"/>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2"/>
      <c r="AJ723" s="622"/>
    </row>
    <row r="724" spans="1:36" ht="23.25" customHeight="1">
      <c r="A724" s="622"/>
      <c r="B724" s="622"/>
      <c r="C724" s="622"/>
      <c r="D724" s="660"/>
      <c r="E724" s="666"/>
      <c r="F724" s="622"/>
      <c r="G724" s="622"/>
      <c r="H724" s="660"/>
      <c r="I724" s="622"/>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2"/>
      <c r="AJ724" s="622"/>
    </row>
    <row r="725" spans="1:36" ht="23.25" customHeight="1">
      <c r="A725" s="622"/>
      <c r="B725" s="622"/>
      <c r="C725" s="622"/>
      <c r="D725" s="660"/>
      <c r="E725" s="666"/>
      <c r="F725" s="622"/>
      <c r="G725" s="622"/>
      <c r="H725" s="660"/>
      <c r="I725" s="622"/>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2"/>
      <c r="AJ725" s="622"/>
    </row>
    <row r="726" spans="1:36" ht="23.25" customHeight="1">
      <c r="A726" s="622"/>
      <c r="B726" s="622"/>
      <c r="C726" s="622"/>
      <c r="D726" s="660"/>
      <c r="E726" s="666"/>
      <c r="F726" s="622"/>
      <c r="G726" s="622"/>
      <c r="H726" s="660"/>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row>
    <row r="727" spans="1:36" ht="23.25" customHeight="1">
      <c r="A727" s="622"/>
      <c r="B727" s="622"/>
      <c r="C727" s="622"/>
      <c r="D727" s="660"/>
      <c r="E727" s="666"/>
      <c r="F727" s="622"/>
      <c r="G727" s="622"/>
      <c r="H727" s="660"/>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row>
    <row r="728" spans="1:36" ht="23.25" customHeight="1">
      <c r="A728" s="622"/>
      <c r="B728" s="622"/>
      <c r="C728" s="622"/>
      <c r="D728" s="660"/>
      <c r="E728" s="666"/>
      <c r="F728" s="622"/>
      <c r="G728" s="622"/>
      <c r="H728" s="660"/>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row>
    <row r="729" spans="1:36" ht="23.25" customHeight="1">
      <c r="A729" s="622"/>
      <c r="B729" s="622"/>
      <c r="C729" s="622"/>
      <c r="D729" s="660"/>
      <c r="E729" s="666"/>
      <c r="F729" s="622"/>
      <c r="G729" s="622"/>
      <c r="H729" s="660"/>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row>
    <row r="730" spans="1:36" ht="23.25" customHeight="1">
      <c r="A730" s="622"/>
      <c r="B730" s="622"/>
      <c r="C730" s="622"/>
      <c r="D730" s="660"/>
      <c r="E730" s="666"/>
      <c r="F730" s="622"/>
      <c r="G730" s="622"/>
      <c r="H730" s="660"/>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row>
    <row r="731" spans="1:36" ht="23.25" customHeight="1">
      <c r="A731" s="622"/>
      <c r="B731" s="622"/>
      <c r="C731" s="622"/>
      <c r="D731" s="660"/>
      <c r="E731" s="666"/>
      <c r="F731" s="622"/>
      <c r="G731" s="622"/>
      <c r="H731" s="660"/>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row>
    <row r="732" spans="1:36" ht="23.25" customHeight="1">
      <c r="A732" s="622"/>
      <c r="B732" s="622"/>
      <c r="C732" s="622"/>
      <c r="D732" s="660"/>
      <c r="E732" s="666"/>
      <c r="F732" s="622"/>
      <c r="G732" s="622"/>
      <c r="H732" s="660"/>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row>
    <row r="733" spans="1:36" ht="23.25" customHeight="1">
      <c r="A733" s="622"/>
      <c r="B733" s="622"/>
      <c r="C733" s="622"/>
      <c r="D733" s="660"/>
      <c r="E733" s="666"/>
      <c r="F733" s="622"/>
      <c r="G733" s="622"/>
      <c r="H733" s="660"/>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row>
    <row r="734" spans="1:36" ht="23.25" customHeight="1">
      <c r="A734" s="622"/>
      <c r="B734" s="622"/>
      <c r="C734" s="622"/>
      <c r="D734" s="660"/>
      <c r="E734" s="666"/>
      <c r="F734" s="622"/>
      <c r="G734" s="622"/>
      <c r="H734" s="660"/>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row>
    <row r="735" spans="1:36" ht="23.25" customHeight="1">
      <c r="A735" s="622"/>
      <c r="B735" s="622"/>
      <c r="C735" s="622"/>
      <c r="D735" s="660"/>
      <c r="E735" s="666"/>
      <c r="F735" s="622"/>
      <c r="G735" s="622"/>
      <c r="H735" s="660"/>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row>
    <row r="736" spans="1:36" ht="23.25" customHeight="1">
      <c r="A736" s="622"/>
      <c r="B736" s="622"/>
      <c r="C736" s="622"/>
      <c r="D736" s="660"/>
      <c r="E736" s="666"/>
      <c r="F736" s="622"/>
      <c r="G736" s="622"/>
      <c r="H736" s="660"/>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row>
    <row r="737" spans="1:36" ht="23.25" customHeight="1">
      <c r="A737" s="622"/>
      <c r="B737" s="622"/>
      <c r="C737" s="622"/>
      <c r="D737" s="660"/>
      <c r="E737" s="666"/>
      <c r="F737" s="622"/>
      <c r="G737" s="622"/>
      <c r="H737" s="660"/>
      <c r="I737" s="622"/>
      <c r="J737" s="622"/>
      <c r="K737" s="622"/>
      <c r="L737" s="622"/>
      <c r="M737" s="622"/>
      <c r="N737" s="622"/>
      <c r="O737" s="622"/>
      <c r="P737" s="622"/>
      <c r="Q737" s="622"/>
      <c r="R737" s="622"/>
      <c r="S737" s="622"/>
      <c r="T737" s="622"/>
      <c r="U737" s="622"/>
      <c r="V737" s="622"/>
      <c r="W737" s="622"/>
      <c r="X737" s="622"/>
      <c r="Y737" s="622"/>
      <c r="Z737" s="622"/>
      <c r="AA737" s="622"/>
      <c r="AB737" s="622"/>
      <c r="AC737" s="622"/>
      <c r="AD737" s="622"/>
      <c r="AE737" s="622"/>
      <c r="AF737" s="622"/>
      <c r="AG737" s="622"/>
      <c r="AH737" s="622"/>
      <c r="AI737" s="622"/>
      <c r="AJ737" s="622"/>
    </row>
    <row r="738" spans="1:36" ht="23.25" customHeight="1">
      <c r="A738" s="622"/>
      <c r="B738" s="622"/>
      <c r="C738" s="622"/>
      <c r="D738" s="660"/>
      <c r="E738" s="666"/>
      <c r="F738" s="622"/>
      <c r="G738" s="622"/>
      <c r="H738" s="660"/>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row>
    <row r="739" spans="1:36" ht="23.25" customHeight="1">
      <c r="A739" s="622"/>
      <c r="B739" s="622"/>
      <c r="C739" s="622"/>
      <c r="D739" s="660"/>
      <c r="E739" s="666"/>
      <c r="F739" s="622"/>
      <c r="G739" s="622"/>
      <c r="H739" s="660"/>
      <c r="I739" s="622"/>
      <c r="J739" s="622"/>
      <c r="K739" s="622"/>
      <c r="L739" s="622"/>
      <c r="M739" s="622"/>
      <c r="N739" s="622"/>
      <c r="O739" s="622"/>
      <c r="P739" s="622"/>
      <c r="Q739" s="622"/>
      <c r="R739" s="622"/>
      <c r="S739" s="622"/>
      <c r="T739" s="622"/>
      <c r="U739" s="622"/>
      <c r="V739" s="622"/>
      <c r="W739" s="622"/>
      <c r="X739" s="622"/>
      <c r="Y739" s="622"/>
      <c r="Z739" s="622"/>
      <c r="AA739" s="622"/>
      <c r="AB739" s="622"/>
      <c r="AC739" s="622"/>
      <c r="AD739" s="622"/>
      <c r="AE739" s="622"/>
      <c r="AF739" s="622"/>
      <c r="AG739" s="622"/>
      <c r="AH739" s="622"/>
      <c r="AI739" s="622"/>
      <c r="AJ739" s="622"/>
    </row>
    <row r="740" spans="1:36" ht="23.25" customHeight="1">
      <c r="A740" s="622"/>
      <c r="B740" s="622"/>
      <c r="C740" s="622"/>
      <c r="D740" s="660"/>
      <c r="E740" s="666"/>
      <c r="F740" s="622"/>
      <c r="G740" s="622"/>
      <c r="H740" s="660"/>
      <c r="I740" s="622"/>
      <c r="J740" s="622"/>
      <c r="K740" s="622"/>
      <c r="L740" s="622"/>
      <c r="M740" s="622"/>
      <c r="N740" s="622"/>
      <c r="O740" s="622"/>
      <c r="P740" s="622"/>
      <c r="Q740" s="622"/>
      <c r="R740" s="622"/>
      <c r="S740" s="622"/>
      <c r="T740" s="622"/>
      <c r="U740" s="622"/>
      <c r="V740" s="622"/>
      <c r="W740" s="622"/>
      <c r="X740" s="622"/>
      <c r="Y740" s="622"/>
      <c r="Z740" s="622"/>
      <c r="AA740" s="622"/>
      <c r="AB740" s="622"/>
      <c r="AC740" s="622"/>
      <c r="AD740" s="622"/>
      <c r="AE740" s="622"/>
      <c r="AF740" s="622"/>
      <c r="AG740" s="622"/>
      <c r="AH740" s="622"/>
      <c r="AI740" s="622"/>
      <c r="AJ740" s="622"/>
    </row>
    <row r="741" spans="1:36" ht="23.25" customHeight="1">
      <c r="A741" s="622"/>
      <c r="B741" s="622"/>
      <c r="C741" s="622"/>
      <c r="D741" s="660"/>
      <c r="E741" s="666"/>
      <c r="F741" s="622"/>
      <c r="G741" s="622"/>
      <c r="H741" s="660"/>
      <c r="I741" s="622"/>
      <c r="J741" s="622"/>
      <c r="K741" s="622"/>
      <c r="L741" s="622"/>
      <c r="M741" s="622"/>
      <c r="N741" s="622"/>
      <c r="O741" s="622"/>
      <c r="P741" s="622"/>
      <c r="Q741" s="622"/>
      <c r="R741" s="622"/>
      <c r="S741" s="622"/>
      <c r="T741" s="622"/>
      <c r="U741" s="622"/>
      <c r="V741" s="622"/>
      <c r="W741" s="622"/>
      <c r="X741" s="622"/>
      <c r="Y741" s="622"/>
      <c r="Z741" s="622"/>
      <c r="AA741" s="622"/>
      <c r="AB741" s="622"/>
      <c r="AC741" s="622"/>
      <c r="AD741" s="622"/>
      <c r="AE741" s="622"/>
      <c r="AF741" s="622"/>
      <c r="AG741" s="622"/>
      <c r="AH741" s="622"/>
      <c r="AI741" s="622"/>
      <c r="AJ741" s="622"/>
    </row>
    <row r="742" spans="1:36" ht="23.25" customHeight="1">
      <c r="A742" s="622"/>
      <c r="B742" s="622"/>
      <c r="C742" s="622"/>
      <c r="D742" s="660"/>
      <c r="E742" s="666"/>
      <c r="F742" s="622"/>
      <c r="G742" s="622"/>
      <c r="H742" s="660"/>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2"/>
      <c r="AI742" s="622"/>
      <c r="AJ742" s="622"/>
    </row>
    <row r="743" spans="1:36" ht="23.25" customHeight="1">
      <c r="A743" s="622"/>
      <c r="B743" s="622"/>
      <c r="C743" s="622"/>
      <c r="D743" s="660"/>
      <c r="E743" s="666"/>
      <c r="F743" s="622"/>
      <c r="G743" s="622"/>
      <c r="H743" s="660"/>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row>
    <row r="744" spans="1:36" ht="23.25" customHeight="1">
      <c r="A744" s="622"/>
      <c r="B744" s="622"/>
      <c r="C744" s="622"/>
      <c r="D744" s="660"/>
      <c r="E744" s="666"/>
      <c r="F744" s="622"/>
      <c r="G744" s="622"/>
      <c r="H744" s="660"/>
      <c r="I744" s="622"/>
      <c r="J744" s="622"/>
      <c r="K744" s="622"/>
      <c r="L744" s="622"/>
      <c r="M744" s="622"/>
      <c r="N744" s="622"/>
      <c r="O744" s="622"/>
      <c r="P744" s="622"/>
      <c r="Q744" s="622"/>
      <c r="R744" s="622"/>
      <c r="S744" s="622"/>
      <c r="T744" s="622"/>
      <c r="U744" s="622"/>
      <c r="V744" s="622"/>
      <c r="W744" s="622"/>
      <c r="X744" s="622"/>
      <c r="Y744" s="622"/>
      <c r="Z744" s="622"/>
      <c r="AA744" s="622"/>
      <c r="AB744" s="622"/>
      <c r="AC744" s="622"/>
      <c r="AD744" s="622"/>
      <c r="AE744" s="622"/>
      <c r="AF744" s="622"/>
      <c r="AG744" s="622"/>
      <c r="AH744" s="622"/>
      <c r="AI744" s="622"/>
      <c r="AJ744" s="622"/>
    </row>
    <row r="745" spans="1:36" ht="23.25" customHeight="1">
      <c r="A745" s="622"/>
      <c r="B745" s="622"/>
      <c r="C745" s="622"/>
      <c r="D745" s="660"/>
      <c r="E745" s="666"/>
      <c r="F745" s="622"/>
      <c r="G745" s="622"/>
      <c r="H745" s="660"/>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row>
    <row r="746" spans="1:36" ht="23.25" customHeight="1">
      <c r="A746" s="622"/>
      <c r="B746" s="622"/>
      <c r="C746" s="622"/>
      <c r="D746" s="660"/>
      <c r="E746" s="666"/>
      <c r="F746" s="622"/>
      <c r="G746" s="622"/>
      <c r="H746" s="660"/>
      <c r="I746" s="622"/>
      <c r="J746" s="622"/>
      <c r="K746" s="622"/>
      <c r="L746" s="622"/>
      <c r="M746" s="622"/>
      <c r="N746" s="622"/>
      <c r="O746" s="622"/>
      <c r="P746" s="622"/>
      <c r="Q746" s="622"/>
      <c r="R746" s="622"/>
      <c r="S746" s="622"/>
      <c r="T746" s="622"/>
      <c r="U746" s="622"/>
      <c r="V746" s="622"/>
      <c r="W746" s="622"/>
      <c r="X746" s="622"/>
      <c r="Y746" s="622"/>
      <c r="Z746" s="622"/>
      <c r="AA746" s="622"/>
      <c r="AB746" s="622"/>
      <c r="AC746" s="622"/>
      <c r="AD746" s="622"/>
      <c r="AE746" s="622"/>
      <c r="AF746" s="622"/>
      <c r="AG746" s="622"/>
      <c r="AH746" s="622"/>
      <c r="AI746" s="622"/>
      <c r="AJ746" s="622"/>
    </row>
    <row r="747" spans="1:36" ht="23.25" customHeight="1">
      <c r="A747" s="622"/>
      <c r="B747" s="622"/>
      <c r="C747" s="622"/>
      <c r="D747" s="660"/>
      <c r="E747" s="666"/>
      <c r="F747" s="622"/>
      <c r="G747" s="622"/>
      <c r="H747" s="660"/>
      <c r="I747" s="622"/>
      <c r="J747" s="622"/>
      <c r="K747" s="622"/>
      <c r="L747" s="622"/>
      <c r="M747" s="622"/>
      <c r="N747" s="622"/>
      <c r="O747" s="622"/>
      <c r="P747" s="622"/>
      <c r="Q747" s="622"/>
      <c r="R747" s="622"/>
      <c r="S747" s="622"/>
      <c r="T747" s="622"/>
      <c r="U747" s="622"/>
      <c r="V747" s="622"/>
      <c r="W747" s="622"/>
      <c r="X747" s="622"/>
      <c r="Y747" s="622"/>
      <c r="Z747" s="622"/>
      <c r="AA747" s="622"/>
      <c r="AB747" s="622"/>
      <c r="AC747" s="622"/>
      <c r="AD747" s="622"/>
      <c r="AE747" s="622"/>
      <c r="AF747" s="622"/>
      <c r="AG747" s="622"/>
      <c r="AH747" s="622"/>
      <c r="AI747" s="622"/>
      <c r="AJ747" s="622"/>
    </row>
    <row r="748" spans="1:36" ht="23.25" customHeight="1">
      <c r="A748" s="622"/>
      <c r="B748" s="622"/>
      <c r="C748" s="622"/>
      <c r="D748" s="660"/>
      <c r="E748" s="666"/>
      <c r="F748" s="622"/>
      <c r="G748" s="622"/>
      <c r="H748" s="660"/>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row>
    <row r="749" spans="1:36" ht="23.25" customHeight="1">
      <c r="A749" s="622"/>
      <c r="B749" s="622"/>
      <c r="C749" s="622"/>
      <c r="D749" s="660"/>
      <c r="E749" s="666"/>
      <c r="F749" s="622"/>
      <c r="G749" s="622"/>
      <c r="H749" s="660"/>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row>
    <row r="750" spans="1:36" ht="23.25" customHeight="1">
      <c r="A750" s="622"/>
      <c r="B750" s="622"/>
      <c r="C750" s="622"/>
      <c r="D750" s="660"/>
      <c r="E750" s="666"/>
      <c r="F750" s="622"/>
      <c r="G750" s="622"/>
      <c r="H750" s="660"/>
      <c r="I750" s="622"/>
      <c r="J750" s="622"/>
      <c r="K750" s="622"/>
      <c r="L750" s="622"/>
      <c r="M750" s="622"/>
      <c r="N750" s="622"/>
      <c r="O750" s="622"/>
      <c r="P750" s="622"/>
      <c r="Q750" s="622"/>
      <c r="R750" s="622"/>
      <c r="S750" s="622"/>
      <c r="T750" s="622"/>
      <c r="U750" s="622"/>
      <c r="V750" s="622"/>
      <c r="W750" s="622"/>
      <c r="X750" s="622"/>
      <c r="Y750" s="622"/>
      <c r="Z750" s="622"/>
      <c r="AA750" s="622"/>
      <c r="AB750" s="622"/>
      <c r="AC750" s="622"/>
      <c r="AD750" s="622"/>
      <c r="AE750" s="622"/>
      <c r="AF750" s="622"/>
      <c r="AG750" s="622"/>
      <c r="AH750" s="622"/>
      <c r="AI750" s="622"/>
      <c r="AJ750" s="622"/>
    </row>
    <row r="751" spans="1:36" ht="23.25" customHeight="1">
      <c r="A751" s="622"/>
      <c r="B751" s="622"/>
      <c r="C751" s="622"/>
      <c r="D751" s="660"/>
      <c r="E751" s="666"/>
      <c r="F751" s="622"/>
      <c r="G751" s="622"/>
      <c r="H751" s="660"/>
      <c r="I751" s="622"/>
      <c r="J751" s="622"/>
      <c r="K751" s="622"/>
      <c r="L751" s="622"/>
      <c r="M751" s="622"/>
      <c r="N751" s="622"/>
      <c r="O751" s="622"/>
      <c r="P751" s="622"/>
      <c r="Q751" s="622"/>
      <c r="R751" s="622"/>
      <c r="S751" s="622"/>
      <c r="T751" s="622"/>
      <c r="U751" s="622"/>
      <c r="V751" s="622"/>
      <c r="W751" s="622"/>
      <c r="X751" s="622"/>
      <c r="Y751" s="622"/>
      <c r="Z751" s="622"/>
      <c r="AA751" s="622"/>
      <c r="AB751" s="622"/>
      <c r="AC751" s="622"/>
      <c r="AD751" s="622"/>
      <c r="AE751" s="622"/>
      <c r="AF751" s="622"/>
      <c r="AG751" s="622"/>
      <c r="AH751" s="622"/>
      <c r="AI751" s="622"/>
      <c r="AJ751" s="622"/>
    </row>
    <row r="752" spans="1:36" ht="23.25" customHeight="1">
      <c r="A752" s="622"/>
      <c r="B752" s="622"/>
      <c r="C752" s="622"/>
      <c r="D752" s="660"/>
      <c r="E752" s="666"/>
      <c r="F752" s="622"/>
      <c r="G752" s="622"/>
      <c r="H752" s="660"/>
      <c r="I752" s="622"/>
      <c r="J752" s="622"/>
      <c r="K752" s="622"/>
      <c r="L752" s="622"/>
      <c r="M752" s="622"/>
      <c r="N752" s="622"/>
      <c r="O752" s="622"/>
      <c r="P752" s="622"/>
      <c r="Q752" s="622"/>
      <c r="R752" s="622"/>
      <c r="S752" s="622"/>
      <c r="T752" s="622"/>
      <c r="U752" s="622"/>
      <c r="V752" s="622"/>
      <c r="W752" s="622"/>
      <c r="X752" s="622"/>
      <c r="Y752" s="622"/>
      <c r="Z752" s="622"/>
      <c r="AA752" s="622"/>
      <c r="AB752" s="622"/>
      <c r="AC752" s="622"/>
      <c r="AD752" s="622"/>
      <c r="AE752" s="622"/>
      <c r="AF752" s="622"/>
      <c r="AG752" s="622"/>
      <c r="AH752" s="622"/>
      <c r="AI752" s="622"/>
      <c r="AJ752" s="622"/>
    </row>
    <row r="753" spans="1:36" ht="23.25" customHeight="1">
      <c r="A753" s="622"/>
      <c r="B753" s="622"/>
      <c r="C753" s="622"/>
      <c r="D753" s="660"/>
      <c r="E753" s="666"/>
      <c r="F753" s="622"/>
      <c r="G753" s="622"/>
      <c r="H753" s="660"/>
      <c r="I753" s="622"/>
      <c r="J753" s="622"/>
      <c r="K753" s="622"/>
      <c r="L753" s="622"/>
      <c r="M753" s="622"/>
      <c r="N753" s="622"/>
      <c r="O753" s="622"/>
      <c r="P753" s="622"/>
      <c r="Q753" s="622"/>
      <c r="R753" s="622"/>
      <c r="S753" s="622"/>
      <c r="T753" s="622"/>
      <c r="U753" s="622"/>
      <c r="V753" s="622"/>
      <c r="W753" s="622"/>
      <c r="X753" s="622"/>
      <c r="Y753" s="622"/>
      <c r="Z753" s="622"/>
      <c r="AA753" s="622"/>
      <c r="AB753" s="622"/>
      <c r="AC753" s="622"/>
      <c r="AD753" s="622"/>
      <c r="AE753" s="622"/>
      <c r="AF753" s="622"/>
      <c r="AG753" s="622"/>
      <c r="AH753" s="622"/>
      <c r="AI753" s="622"/>
      <c r="AJ753" s="622"/>
    </row>
    <row r="754" spans="1:36" ht="23.25" customHeight="1">
      <c r="A754" s="622"/>
      <c r="B754" s="622"/>
      <c r="C754" s="622"/>
      <c r="D754" s="660"/>
      <c r="E754" s="666"/>
      <c r="F754" s="622"/>
      <c r="G754" s="622"/>
      <c r="H754" s="660"/>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row>
    <row r="755" spans="1:36" ht="23.25" customHeight="1">
      <c r="A755" s="622"/>
      <c r="B755" s="622"/>
      <c r="C755" s="622"/>
      <c r="D755" s="660"/>
      <c r="E755" s="666"/>
      <c r="F755" s="622"/>
      <c r="G755" s="622"/>
      <c r="H755" s="660"/>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row>
    <row r="756" spans="1:36" ht="23.25" customHeight="1">
      <c r="A756" s="622"/>
      <c r="B756" s="622"/>
      <c r="C756" s="622"/>
      <c r="D756" s="660"/>
      <c r="E756" s="666"/>
      <c r="F756" s="622"/>
      <c r="G756" s="622"/>
      <c r="H756" s="660"/>
      <c r="I756" s="622"/>
      <c r="J756" s="622"/>
      <c r="K756" s="622"/>
      <c r="L756" s="622"/>
      <c r="M756" s="622"/>
      <c r="N756" s="622"/>
      <c r="O756" s="622"/>
      <c r="P756" s="622"/>
      <c r="Q756" s="622"/>
      <c r="R756" s="622"/>
      <c r="S756" s="622"/>
      <c r="T756" s="622"/>
      <c r="U756" s="622"/>
      <c r="V756" s="622"/>
      <c r="W756" s="622"/>
      <c r="X756" s="622"/>
      <c r="Y756" s="622"/>
      <c r="Z756" s="622"/>
      <c r="AA756" s="622"/>
      <c r="AB756" s="622"/>
      <c r="AC756" s="622"/>
      <c r="AD756" s="622"/>
      <c r="AE756" s="622"/>
      <c r="AF756" s="622"/>
      <c r="AG756" s="622"/>
      <c r="AH756" s="622"/>
      <c r="AI756" s="622"/>
      <c r="AJ756" s="622"/>
    </row>
    <row r="757" spans="1:36" ht="23.25" customHeight="1">
      <c r="A757" s="622"/>
      <c r="B757" s="622"/>
      <c r="C757" s="622"/>
      <c r="D757" s="660"/>
      <c r="E757" s="666"/>
      <c r="F757" s="622"/>
      <c r="G757" s="622"/>
      <c r="H757" s="660"/>
      <c r="I757" s="622"/>
      <c r="J757" s="622"/>
      <c r="K757" s="622"/>
      <c r="L757" s="622"/>
      <c r="M757" s="622"/>
      <c r="N757" s="622"/>
      <c r="O757" s="622"/>
      <c r="P757" s="622"/>
      <c r="Q757" s="622"/>
      <c r="R757" s="622"/>
      <c r="S757" s="622"/>
      <c r="T757" s="622"/>
      <c r="U757" s="622"/>
      <c r="V757" s="622"/>
      <c r="W757" s="622"/>
      <c r="X757" s="622"/>
      <c r="Y757" s="622"/>
      <c r="Z757" s="622"/>
      <c r="AA757" s="622"/>
      <c r="AB757" s="622"/>
      <c r="AC757" s="622"/>
      <c r="AD757" s="622"/>
      <c r="AE757" s="622"/>
      <c r="AF757" s="622"/>
      <c r="AG757" s="622"/>
      <c r="AH757" s="622"/>
      <c r="AI757" s="622"/>
      <c r="AJ757" s="622"/>
    </row>
    <row r="758" spans="1:36" ht="23.25" customHeight="1">
      <c r="A758" s="622"/>
      <c r="B758" s="622"/>
      <c r="C758" s="622"/>
      <c r="D758" s="660"/>
      <c r="E758" s="666"/>
      <c r="F758" s="622"/>
      <c r="G758" s="622"/>
      <c r="H758" s="660"/>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row>
    <row r="759" spans="1:36" ht="23.25" customHeight="1">
      <c r="A759" s="622"/>
      <c r="B759" s="622"/>
      <c r="C759" s="622"/>
      <c r="D759" s="660"/>
      <c r="E759" s="666"/>
      <c r="F759" s="622"/>
      <c r="G759" s="622"/>
      <c r="H759" s="660"/>
      <c r="I759" s="622"/>
      <c r="J759" s="622"/>
      <c r="K759" s="622"/>
      <c r="L759" s="622"/>
      <c r="M759" s="622"/>
      <c r="N759" s="622"/>
      <c r="O759" s="622"/>
      <c r="P759" s="622"/>
      <c r="Q759" s="622"/>
      <c r="R759" s="622"/>
      <c r="S759" s="622"/>
      <c r="T759" s="622"/>
      <c r="U759" s="622"/>
      <c r="V759" s="622"/>
      <c r="W759" s="622"/>
      <c r="X759" s="622"/>
      <c r="Y759" s="622"/>
      <c r="Z759" s="622"/>
      <c r="AA759" s="622"/>
      <c r="AB759" s="622"/>
      <c r="AC759" s="622"/>
      <c r="AD759" s="622"/>
      <c r="AE759" s="622"/>
      <c r="AF759" s="622"/>
      <c r="AG759" s="622"/>
      <c r="AH759" s="622"/>
      <c r="AI759" s="622"/>
      <c r="AJ759" s="622"/>
    </row>
    <row r="760" spans="1:36" ht="23.25" customHeight="1">
      <c r="A760" s="622"/>
      <c r="B760" s="622"/>
      <c r="C760" s="622"/>
      <c r="D760" s="660"/>
      <c r="E760" s="666"/>
      <c r="F760" s="622"/>
      <c r="G760" s="622"/>
      <c r="H760" s="660"/>
      <c r="I760" s="622"/>
      <c r="J760" s="622"/>
      <c r="K760" s="622"/>
      <c r="L760" s="622"/>
      <c r="M760" s="622"/>
      <c r="N760" s="622"/>
      <c r="O760" s="622"/>
      <c r="P760" s="622"/>
      <c r="Q760" s="622"/>
      <c r="R760" s="622"/>
      <c r="S760" s="622"/>
      <c r="T760" s="622"/>
      <c r="U760" s="622"/>
      <c r="V760" s="622"/>
      <c r="W760" s="622"/>
      <c r="X760" s="622"/>
      <c r="Y760" s="622"/>
      <c r="Z760" s="622"/>
      <c r="AA760" s="622"/>
      <c r="AB760" s="622"/>
      <c r="AC760" s="622"/>
      <c r="AD760" s="622"/>
      <c r="AE760" s="622"/>
      <c r="AF760" s="622"/>
      <c r="AG760" s="622"/>
      <c r="AH760" s="622"/>
      <c r="AI760" s="622"/>
      <c r="AJ760" s="622"/>
    </row>
    <row r="761" spans="1:36" ht="23.25" customHeight="1">
      <c r="A761" s="622"/>
      <c r="B761" s="622"/>
      <c r="C761" s="622"/>
      <c r="D761" s="660"/>
      <c r="E761" s="666"/>
      <c r="F761" s="622"/>
      <c r="G761" s="622"/>
      <c r="H761" s="660"/>
      <c r="I761" s="622"/>
      <c r="J761" s="622"/>
      <c r="K761" s="622"/>
      <c r="L761" s="622"/>
      <c r="M761" s="622"/>
      <c r="N761" s="622"/>
      <c r="O761" s="622"/>
      <c r="P761" s="622"/>
      <c r="Q761" s="622"/>
      <c r="R761" s="622"/>
      <c r="S761" s="622"/>
      <c r="T761" s="622"/>
      <c r="U761" s="622"/>
      <c r="V761" s="622"/>
      <c r="W761" s="622"/>
      <c r="X761" s="622"/>
      <c r="Y761" s="622"/>
      <c r="Z761" s="622"/>
      <c r="AA761" s="622"/>
      <c r="AB761" s="622"/>
      <c r="AC761" s="622"/>
      <c r="AD761" s="622"/>
      <c r="AE761" s="622"/>
      <c r="AF761" s="622"/>
      <c r="AG761" s="622"/>
      <c r="AH761" s="622"/>
      <c r="AI761" s="622"/>
      <c r="AJ761" s="622"/>
    </row>
    <row r="762" spans="1:36" ht="23.25" customHeight="1">
      <c r="A762" s="622"/>
      <c r="B762" s="622"/>
      <c r="C762" s="622"/>
      <c r="D762" s="660"/>
      <c r="E762" s="666"/>
      <c r="F762" s="622"/>
      <c r="G762" s="622"/>
      <c r="H762" s="660"/>
      <c r="I762" s="622"/>
      <c r="J762" s="622"/>
      <c r="K762" s="622"/>
      <c r="L762" s="622"/>
      <c r="M762" s="622"/>
      <c r="N762" s="622"/>
      <c r="O762" s="622"/>
      <c r="P762" s="622"/>
      <c r="Q762" s="622"/>
      <c r="R762" s="622"/>
      <c r="S762" s="622"/>
      <c r="T762" s="622"/>
      <c r="U762" s="622"/>
      <c r="V762" s="622"/>
      <c r="W762" s="622"/>
      <c r="X762" s="622"/>
      <c r="Y762" s="622"/>
      <c r="Z762" s="622"/>
      <c r="AA762" s="622"/>
      <c r="AB762" s="622"/>
      <c r="AC762" s="622"/>
      <c r="AD762" s="622"/>
      <c r="AE762" s="622"/>
      <c r="AF762" s="622"/>
      <c r="AG762" s="622"/>
      <c r="AH762" s="622"/>
      <c r="AI762" s="622"/>
      <c r="AJ762" s="622"/>
    </row>
    <row r="763" spans="1:36" ht="23.25" customHeight="1">
      <c r="A763" s="622"/>
      <c r="B763" s="622"/>
      <c r="C763" s="622"/>
      <c r="D763" s="660"/>
      <c r="E763" s="666"/>
      <c r="F763" s="622"/>
      <c r="G763" s="622"/>
      <c r="H763" s="660"/>
      <c r="I763" s="622"/>
      <c r="J763" s="622"/>
      <c r="K763" s="622"/>
      <c r="L763" s="622"/>
      <c r="M763" s="622"/>
      <c r="N763" s="622"/>
      <c r="O763" s="622"/>
      <c r="P763" s="622"/>
      <c r="Q763" s="622"/>
      <c r="R763" s="622"/>
      <c r="S763" s="622"/>
      <c r="T763" s="622"/>
      <c r="U763" s="622"/>
      <c r="V763" s="622"/>
      <c r="W763" s="622"/>
      <c r="X763" s="622"/>
      <c r="Y763" s="622"/>
      <c r="Z763" s="622"/>
      <c r="AA763" s="622"/>
      <c r="AB763" s="622"/>
      <c r="AC763" s="622"/>
      <c r="AD763" s="622"/>
      <c r="AE763" s="622"/>
      <c r="AF763" s="622"/>
      <c r="AG763" s="622"/>
      <c r="AH763" s="622"/>
      <c r="AI763" s="622"/>
      <c r="AJ763" s="622"/>
    </row>
    <row r="764" spans="1:36" ht="23.25" customHeight="1">
      <c r="A764" s="622"/>
      <c r="B764" s="622"/>
      <c r="C764" s="622"/>
      <c r="D764" s="660"/>
      <c r="E764" s="666"/>
      <c r="F764" s="622"/>
      <c r="G764" s="622"/>
      <c r="H764" s="660"/>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row>
    <row r="765" spans="1:36" ht="23.25" customHeight="1">
      <c r="A765" s="622"/>
      <c r="B765" s="622"/>
      <c r="C765" s="622"/>
      <c r="D765" s="660"/>
      <c r="E765" s="666"/>
      <c r="F765" s="622"/>
      <c r="G765" s="622"/>
      <c r="H765" s="660"/>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row>
    <row r="766" spans="1:36" ht="23.25" customHeight="1">
      <c r="A766" s="622"/>
      <c r="B766" s="622"/>
      <c r="C766" s="622"/>
      <c r="D766" s="660"/>
      <c r="E766" s="666"/>
      <c r="F766" s="622"/>
      <c r="G766" s="622"/>
      <c r="H766" s="660"/>
      <c r="I766" s="622"/>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row>
    <row r="767" spans="1:36" ht="23.25" customHeight="1">
      <c r="A767" s="622"/>
      <c r="B767" s="622"/>
      <c r="C767" s="622"/>
      <c r="D767" s="660"/>
      <c r="E767" s="666"/>
      <c r="F767" s="622"/>
      <c r="G767" s="622"/>
      <c r="H767" s="660"/>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row>
    <row r="768" spans="1:36" ht="23.25" customHeight="1">
      <c r="A768" s="622"/>
      <c r="B768" s="622"/>
      <c r="C768" s="622"/>
      <c r="D768" s="660"/>
      <c r="E768" s="666"/>
      <c r="F768" s="622"/>
      <c r="G768" s="622"/>
      <c r="H768" s="660"/>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row>
    <row r="769" spans="1:36" ht="23.25" customHeight="1">
      <c r="A769" s="622"/>
      <c r="B769" s="622"/>
      <c r="C769" s="622"/>
      <c r="D769" s="660"/>
      <c r="E769" s="666"/>
      <c r="F769" s="622"/>
      <c r="G769" s="622"/>
      <c r="H769" s="660"/>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row>
    <row r="770" spans="1:36" ht="23.25" customHeight="1">
      <c r="A770" s="622"/>
      <c r="B770" s="622"/>
      <c r="C770" s="622"/>
      <c r="D770" s="660"/>
      <c r="E770" s="666"/>
      <c r="F770" s="622"/>
      <c r="G770" s="622"/>
      <c r="H770" s="660"/>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row>
    <row r="771" spans="1:36" ht="23.25" customHeight="1">
      <c r="A771" s="622"/>
      <c r="B771" s="622"/>
      <c r="C771" s="622"/>
      <c r="D771" s="660"/>
      <c r="E771" s="666"/>
      <c r="F771" s="622"/>
      <c r="G771" s="622"/>
      <c r="H771" s="660"/>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row>
    <row r="772" spans="1:36" ht="23.25" customHeight="1">
      <c r="A772" s="622"/>
      <c r="B772" s="622"/>
      <c r="C772" s="622"/>
      <c r="D772" s="660"/>
      <c r="E772" s="666"/>
      <c r="F772" s="622"/>
      <c r="G772" s="622"/>
      <c r="H772" s="660"/>
      <c r="I772" s="622"/>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2"/>
      <c r="AJ772" s="622"/>
    </row>
    <row r="773" spans="1:36" ht="23.25" customHeight="1">
      <c r="A773" s="622"/>
      <c r="B773" s="622"/>
      <c r="C773" s="622"/>
      <c r="D773" s="660"/>
      <c r="E773" s="666"/>
      <c r="F773" s="622"/>
      <c r="G773" s="622"/>
      <c r="H773" s="660"/>
      <c r="I773" s="622"/>
      <c r="J773" s="622"/>
      <c r="K773" s="622"/>
      <c r="L773" s="622"/>
      <c r="M773" s="622"/>
      <c r="N773" s="622"/>
      <c r="O773" s="622"/>
      <c r="P773" s="622"/>
      <c r="Q773" s="622"/>
      <c r="R773" s="622"/>
      <c r="S773" s="622"/>
      <c r="T773" s="622"/>
      <c r="U773" s="622"/>
      <c r="V773" s="622"/>
      <c r="W773" s="622"/>
      <c r="X773" s="622"/>
      <c r="Y773" s="622"/>
      <c r="Z773" s="622"/>
      <c r="AA773" s="622"/>
      <c r="AB773" s="622"/>
      <c r="AC773" s="622"/>
      <c r="AD773" s="622"/>
      <c r="AE773" s="622"/>
      <c r="AF773" s="622"/>
      <c r="AG773" s="622"/>
      <c r="AH773" s="622"/>
      <c r="AI773" s="622"/>
      <c r="AJ773" s="622"/>
    </row>
    <row r="774" spans="1:36" ht="23.25" customHeight="1">
      <c r="A774" s="622"/>
      <c r="B774" s="622"/>
      <c r="C774" s="622"/>
      <c r="D774" s="660"/>
      <c r="E774" s="666"/>
      <c r="F774" s="622"/>
      <c r="G774" s="622"/>
      <c r="H774" s="660"/>
      <c r="I774" s="622"/>
      <c r="J774" s="622"/>
      <c r="K774" s="622"/>
      <c r="L774" s="622"/>
      <c r="M774" s="622"/>
      <c r="N774" s="622"/>
      <c r="O774" s="622"/>
      <c r="P774" s="622"/>
      <c r="Q774" s="622"/>
      <c r="R774" s="622"/>
      <c r="S774" s="622"/>
      <c r="T774" s="622"/>
      <c r="U774" s="622"/>
      <c r="V774" s="622"/>
      <c r="W774" s="622"/>
      <c r="X774" s="622"/>
      <c r="Y774" s="622"/>
      <c r="Z774" s="622"/>
      <c r="AA774" s="622"/>
      <c r="AB774" s="622"/>
      <c r="AC774" s="622"/>
      <c r="AD774" s="622"/>
      <c r="AE774" s="622"/>
      <c r="AF774" s="622"/>
      <c r="AG774" s="622"/>
      <c r="AH774" s="622"/>
      <c r="AI774" s="622"/>
      <c r="AJ774" s="622"/>
    </row>
    <row r="775" spans="1:36" ht="23.25" customHeight="1">
      <c r="A775" s="622"/>
      <c r="B775" s="622"/>
      <c r="C775" s="622"/>
      <c r="D775" s="660"/>
      <c r="E775" s="666"/>
      <c r="F775" s="622"/>
      <c r="G775" s="622"/>
      <c r="H775" s="660"/>
      <c r="I775" s="622"/>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2"/>
      <c r="AJ775" s="622"/>
    </row>
    <row r="776" spans="1:36" ht="23.25" customHeight="1">
      <c r="A776" s="622"/>
      <c r="B776" s="622"/>
      <c r="C776" s="622"/>
      <c r="D776" s="660"/>
      <c r="E776" s="666"/>
      <c r="F776" s="622"/>
      <c r="G776" s="622"/>
      <c r="H776" s="660"/>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row>
    <row r="777" spans="1:36" ht="23.25" customHeight="1">
      <c r="A777" s="622"/>
      <c r="B777" s="622"/>
      <c r="C777" s="622"/>
      <c r="D777" s="660"/>
      <c r="E777" s="666"/>
      <c r="F777" s="622"/>
      <c r="G777" s="622"/>
      <c r="H777" s="660"/>
      <c r="I777" s="622"/>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row>
    <row r="778" spans="1:36" ht="23.25" customHeight="1">
      <c r="A778" s="622"/>
      <c r="B778" s="622"/>
      <c r="C778" s="622"/>
      <c r="D778" s="660"/>
      <c r="E778" s="666"/>
      <c r="F778" s="622"/>
      <c r="G778" s="622"/>
      <c r="H778" s="660"/>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row>
    <row r="779" spans="1:36" ht="23.25" customHeight="1">
      <c r="A779" s="622"/>
      <c r="B779" s="622"/>
      <c r="C779" s="622"/>
      <c r="D779" s="660"/>
      <c r="E779" s="666"/>
      <c r="F779" s="622"/>
      <c r="G779" s="622"/>
      <c r="H779" s="660"/>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row>
    <row r="780" spans="1:36" ht="23.25" customHeight="1">
      <c r="A780" s="622"/>
      <c r="B780" s="622"/>
      <c r="C780" s="622"/>
      <c r="D780" s="660"/>
      <c r="E780" s="666"/>
      <c r="F780" s="622"/>
      <c r="G780" s="622"/>
      <c r="H780" s="660"/>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row>
    <row r="781" spans="1:36" ht="23.25" customHeight="1">
      <c r="A781" s="622"/>
      <c r="B781" s="622"/>
      <c r="C781" s="622"/>
      <c r="D781" s="660"/>
      <c r="E781" s="666"/>
      <c r="F781" s="622"/>
      <c r="G781" s="622"/>
      <c r="H781" s="660"/>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row>
    <row r="782" spans="1:36" ht="23.25" customHeight="1">
      <c r="A782" s="622"/>
      <c r="B782" s="622"/>
      <c r="C782" s="622"/>
      <c r="D782" s="660"/>
      <c r="E782" s="666"/>
      <c r="F782" s="622"/>
      <c r="G782" s="622"/>
      <c r="H782" s="660"/>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row>
    <row r="783" spans="1:36" ht="23.25" customHeight="1">
      <c r="A783" s="622"/>
      <c r="B783" s="622"/>
      <c r="C783" s="622"/>
      <c r="D783" s="660"/>
      <c r="E783" s="666"/>
      <c r="F783" s="622"/>
      <c r="G783" s="622"/>
      <c r="H783" s="660"/>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row>
    <row r="784" spans="1:36" ht="23.25" customHeight="1">
      <c r="A784" s="622"/>
      <c r="B784" s="622"/>
      <c r="C784" s="622"/>
      <c r="D784" s="660"/>
      <c r="E784" s="666"/>
      <c r="F784" s="622"/>
      <c r="G784" s="622"/>
      <c r="H784" s="660"/>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row>
    <row r="785" spans="1:36" ht="23.25" customHeight="1">
      <c r="A785" s="622"/>
      <c r="B785" s="622"/>
      <c r="C785" s="622"/>
      <c r="D785" s="660"/>
      <c r="E785" s="666"/>
      <c r="F785" s="622"/>
      <c r="G785" s="622"/>
      <c r="H785" s="660"/>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row>
    <row r="786" spans="1:36" ht="23.25" customHeight="1">
      <c r="A786" s="622"/>
      <c r="B786" s="622"/>
      <c r="C786" s="622"/>
      <c r="D786" s="660"/>
      <c r="E786" s="666"/>
      <c r="F786" s="622"/>
      <c r="G786" s="622"/>
      <c r="H786" s="660"/>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row>
    <row r="787" spans="1:36" ht="23.25" customHeight="1">
      <c r="A787" s="622"/>
      <c r="B787" s="622"/>
      <c r="C787" s="622"/>
      <c r="D787" s="660"/>
      <c r="E787" s="666"/>
      <c r="F787" s="622"/>
      <c r="G787" s="622"/>
      <c r="H787" s="660"/>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row>
    <row r="788" spans="1:36" ht="23.25" customHeight="1">
      <c r="A788" s="622"/>
      <c r="B788" s="622"/>
      <c r="C788" s="622"/>
      <c r="D788" s="660"/>
      <c r="E788" s="666"/>
      <c r="F788" s="622"/>
      <c r="G788" s="622"/>
      <c r="H788" s="660"/>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row>
    <row r="789" spans="1:36" ht="23.25" customHeight="1">
      <c r="A789" s="622"/>
      <c r="B789" s="622"/>
      <c r="C789" s="622"/>
      <c r="D789" s="660"/>
      <c r="E789" s="666"/>
      <c r="F789" s="622"/>
      <c r="G789" s="622"/>
      <c r="H789" s="660"/>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row>
    <row r="790" spans="1:36" ht="23.25" customHeight="1">
      <c r="A790" s="622"/>
      <c r="B790" s="622"/>
      <c r="C790" s="622"/>
      <c r="D790" s="660"/>
      <c r="E790" s="666"/>
      <c r="F790" s="622"/>
      <c r="G790" s="622"/>
      <c r="H790" s="660"/>
      <c r="I790" s="622"/>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row>
    <row r="791" spans="1:36" ht="23.25" customHeight="1">
      <c r="A791" s="622"/>
      <c r="B791" s="622"/>
      <c r="C791" s="622"/>
      <c r="D791" s="660"/>
      <c r="E791" s="666"/>
      <c r="F791" s="622"/>
      <c r="G791" s="622"/>
      <c r="H791" s="660"/>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row>
    <row r="792" spans="1:36" ht="23.25" customHeight="1">
      <c r="A792" s="622"/>
      <c r="B792" s="622"/>
      <c r="C792" s="622"/>
      <c r="D792" s="660"/>
      <c r="E792" s="666"/>
      <c r="F792" s="622"/>
      <c r="G792" s="622"/>
      <c r="H792" s="660"/>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row>
    <row r="793" spans="1:36" ht="23.25" customHeight="1">
      <c r="A793" s="622"/>
      <c r="B793" s="622"/>
      <c r="C793" s="622"/>
      <c r="D793" s="660"/>
      <c r="E793" s="666"/>
      <c r="F793" s="622"/>
      <c r="G793" s="622"/>
      <c r="H793" s="660"/>
      <c r="I793" s="622"/>
      <c r="J793" s="622"/>
      <c r="K793" s="622"/>
      <c r="L793" s="622"/>
      <c r="M793" s="622"/>
      <c r="N793" s="622"/>
      <c r="O793" s="622"/>
      <c r="P793" s="622"/>
      <c r="Q793" s="622"/>
      <c r="R793" s="622"/>
      <c r="S793" s="622"/>
      <c r="T793" s="622"/>
      <c r="U793" s="622"/>
      <c r="V793" s="622"/>
      <c r="W793" s="622"/>
      <c r="X793" s="622"/>
      <c r="Y793" s="622"/>
      <c r="Z793" s="622"/>
      <c r="AA793" s="622"/>
      <c r="AB793" s="622"/>
      <c r="AC793" s="622"/>
      <c r="AD793" s="622"/>
      <c r="AE793" s="622"/>
      <c r="AF793" s="622"/>
      <c r="AG793" s="622"/>
      <c r="AH793" s="622"/>
      <c r="AI793" s="622"/>
      <c r="AJ793" s="622"/>
    </row>
    <row r="794" spans="1:36" ht="23.25" customHeight="1">
      <c r="A794" s="622"/>
      <c r="B794" s="622"/>
      <c r="C794" s="622"/>
      <c r="D794" s="660"/>
      <c r="E794" s="666"/>
      <c r="F794" s="622"/>
      <c r="G794" s="622"/>
      <c r="H794" s="660"/>
      <c r="I794" s="622"/>
      <c r="J794" s="622"/>
      <c r="K794" s="622"/>
      <c r="L794" s="622"/>
      <c r="M794" s="622"/>
      <c r="N794" s="622"/>
      <c r="O794" s="622"/>
      <c r="P794" s="622"/>
      <c r="Q794" s="622"/>
      <c r="R794" s="622"/>
      <c r="S794" s="622"/>
      <c r="T794" s="622"/>
      <c r="U794" s="622"/>
      <c r="V794" s="622"/>
      <c r="W794" s="622"/>
      <c r="X794" s="622"/>
      <c r="Y794" s="622"/>
      <c r="Z794" s="622"/>
      <c r="AA794" s="622"/>
      <c r="AB794" s="622"/>
      <c r="AC794" s="622"/>
      <c r="AD794" s="622"/>
      <c r="AE794" s="622"/>
      <c r="AF794" s="622"/>
      <c r="AG794" s="622"/>
      <c r="AH794" s="622"/>
      <c r="AI794" s="622"/>
      <c r="AJ794" s="622"/>
    </row>
    <row r="795" spans="1:36" ht="23.25" customHeight="1">
      <c r="A795" s="622"/>
      <c r="B795" s="622"/>
      <c r="C795" s="622"/>
      <c r="D795" s="660"/>
      <c r="E795" s="666"/>
      <c r="F795" s="622"/>
      <c r="G795" s="622"/>
      <c r="H795" s="660"/>
      <c r="I795" s="622"/>
      <c r="J795" s="622"/>
      <c r="K795" s="622"/>
      <c r="L795" s="622"/>
      <c r="M795" s="622"/>
      <c r="N795" s="622"/>
      <c r="O795" s="622"/>
      <c r="P795" s="622"/>
      <c r="Q795" s="622"/>
      <c r="R795" s="622"/>
      <c r="S795" s="622"/>
      <c r="T795" s="622"/>
      <c r="U795" s="622"/>
      <c r="V795" s="622"/>
      <c r="W795" s="622"/>
      <c r="X795" s="622"/>
      <c r="Y795" s="622"/>
      <c r="Z795" s="622"/>
      <c r="AA795" s="622"/>
      <c r="AB795" s="622"/>
      <c r="AC795" s="622"/>
      <c r="AD795" s="622"/>
      <c r="AE795" s="622"/>
      <c r="AF795" s="622"/>
      <c r="AG795" s="622"/>
      <c r="AH795" s="622"/>
      <c r="AI795" s="622"/>
      <c r="AJ795" s="622"/>
    </row>
    <row r="796" spans="1:36" ht="23.25" customHeight="1">
      <c r="A796" s="622"/>
      <c r="B796" s="622"/>
      <c r="C796" s="622"/>
      <c r="D796" s="660"/>
      <c r="E796" s="666"/>
      <c r="F796" s="622"/>
      <c r="G796" s="622"/>
      <c r="H796" s="660"/>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row>
    <row r="797" spans="1:36" ht="23.25" customHeight="1">
      <c r="A797" s="622"/>
      <c r="B797" s="622"/>
      <c r="C797" s="622"/>
      <c r="D797" s="660"/>
      <c r="E797" s="666"/>
      <c r="F797" s="622"/>
      <c r="G797" s="622"/>
      <c r="H797" s="660"/>
      <c r="I797" s="622"/>
      <c r="J797" s="622"/>
      <c r="K797" s="622"/>
      <c r="L797" s="622"/>
      <c r="M797" s="622"/>
      <c r="N797" s="622"/>
      <c r="O797" s="622"/>
      <c r="P797" s="622"/>
      <c r="Q797" s="622"/>
      <c r="R797" s="622"/>
      <c r="S797" s="622"/>
      <c r="T797" s="622"/>
      <c r="U797" s="622"/>
      <c r="V797" s="622"/>
      <c r="W797" s="622"/>
      <c r="X797" s="622"/>
      <c r="Y797" s="622"/>
      <c r="Z797" s="622"/>
      <c r="AA797" s="622"/>
      <c r="AB797" s="622"/>
      <c r="AC797" s="622"/>
      <c r="AD797" s="622"/>
      <c r="AE797" s="622"/>
      <c r="AF797" s="622"/>
      <c r="AG797" s="622"/>
      <c r="AH797" s="622"/>
      <c r="AI797" s="622"/>
      <c r="AJ797" s="622"/>
    </row>
    <row r="798" spans="1:36" ht="23.25" customHeight="1">
      <c r="A798" s="622"/>
      <c r="B798" s="622"/>
      <c r="C798" s="622"/>
      <c r="D798" s="660"/>
      <c r="E798" s="666"/>
      <c r="F798" s="622"/>
      <c r="G798" s="622"/>
      <c r="H798" s="660"/>
      <c r="I798" s="622"/>
      <c r="J798" s="622"/>
      <c r="K798" s="622"/>
      <c r="L798" s="622"/>
      <c r="M798" s="622"/>
      <c r="N798" s="622"/>
      <c r="O798" s="622"/>
      <c r="P798" s="622"/>
      <c r="Q798" s="622"/>
      <c r="R798" s="622"/>
      <c r="S798" s="622"/>
      <c r="T798" s="622"/>
      <c r="U798" s="622"/>
      <c r="V798" s="622"/>
      <c r="W798" s="622"/>
      <c r="X798" s="622"/>
      <c r="Y798" s="622"/>
      <c r="Z798" s="622"/>
      <c r="AA798" s="622"/>
      <c r="AB798" s="622"/>
      <c r="AC798" s="622"/>
      <c r="AD798" s="622"/>
      <c r="AE798" s="622"/>
      <c r="AF798" s="622"/>
      <c r="AG798" s="622"/>
      <c r="AH798" s="622"/>
      <c r="AI798" s="622"/>
      <c r="AJ798" s="622"/>
    </row>
    <row r="799" spans="1:36" ht="23.25" customHeight="1">
      <c r="A799" s="622"/>
      <c r="B799" s="622"/>
      <c r="C799" s="622"/>
      <c r="D799" s="660"/>
      <c r="E799" s="666"/>
      <c r="F799" s="622"/>
      <c r="G799" s="622"/>
      <c r="H799" s="660"/>
      <c r="I799" s="622"/>
      <c r="J799" s="622"/>
      <c r="K799" s="622"/>
      <c r="L799" s="622"/>
      <c r="M799" s="622"/>
      <c r="N799" s="622"/>
      <c r="O799" s="622"/>
      <c r="P799" s="622"/>
      <c r="Q799" s="622"/>
      <c r="R799" s="622"/>
      <c r="S799" s="622"/>
      <c r="T799" s="622"/>
      <c r="U799" s="622"/>
      <c r="V799" s="622"/>
      <c r="W799" s="622"/>
      <c r="X799" s="622"/>
      <c r="Y799" s="622"/>
      <c r="Z799" s="622"/>
      <c r="AA799" s="622"/>
      <c r="AB799" s="622"/>
      <c r="AC799" s="622"/>
      <c r="AD799" s="622"/>
      <c r="AE799" s="622"/>
      <c r="AF799" s="622"/>
      <c r="AG799" s="622"/>
      <c r="AH799" s="622"/>
      <c r="AI799" s="622"/>
      <c r="AJ799" s="622"/>
    </row>
    <row r="800" spans="1:36" ht="23.25" customHeight="1">
      <c r="A800" s="622"/>
      <c r="B800" s="622"/>
      <c r="C800" s="622"/>
      <c r="D800" s="660"/>
      <c r="E800" s="666"/>
      <c r="F800" s="622"/>
      <c r="G800" s="622"/>
      <c r="H800" s="660"/>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row>
    <row r="801" spans="1:36" ht="23.25" customHeight="1">
      <c r="A801" s="622"/>
      <c r="B801" s="622"/>
      <c r="C801" s="622"/>
      <c r="D801" s="660"/>
      <c r="E801" s="666"/>
      <c r="F801" s="622"/>
      <c r="G801" s="622"/>
      <c r="H801" s="660"/>
      <c r="I801" s="622"/>
      <c r="J801" s="622"/>
      <c r="K801" s="622"/>
      <c r="L801" s="622"/>
      <c r="M801" s="622"/>
      <c r="N801" s="622"/>
      <c r="O801" s="622"/>
      <c r="P801" s="622"/>
      <c r="Q801" s="622"/>
      <c r="R801" s="622"/>
      <c r="S801" s="622"/>
      <c r="T801" s="622"/>
      <c r="U801" s="622"/>
      <c r="V801" s="622"/>
      <c r="W801" s="622"/>
      <c r="X801" s="622"/>
      <c r="Y801" s="622"/>
      <c r="Z801" s="622"/>
      <c r="AA801" s="622"/>
      <c r="AB801" s="622"/>
      <c r="AC801" s="622"/>
      <c r="AD801" s="622"/>
      <c r="AE801" s="622"/>
      <c r="AF801" s="622"/>
      <c r="AG801" s="622"/>
      <c r="AH801" s="622"/>
      <c r="AI801" s="622"/>
      <c r="AJ801" s="622"/>
    </row>
    <row r="802" spans="1:36" ht="23.25" customHeight="1">
      <c r="A802" s="622"/>
      <c r="B802" s="622"/>
      <c r="C802" s="622"/>
      <c r="D802" s="660"/>
      <c r="E802" s="666"/>
      <c r="F802" s="622"/>
      <c r="G802" s="622"/>
      <c r="H802" s="660"/>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row>
    <row r="803" spans="1:36" ht="23.25" customHeight="1">
      <c r="A803" s="622"/>
      <c r="B803" s="622"/>
      <c r="C803" s="622"/>
      <c r="D803" s="660"/>
      <c r="E803" s="666"/>
      <c r="F803" s="622"/>
      <c r="G803" s="622"/>
      <c r="H803" s="660"/>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2"/>
      <c r="AE803" s="622"/>
      <c r="AF803" s="622"/>
      <c r="AG803" s="622"/>
      <c r="AH803" s="622"/>
      <c r="AI803" s="622"/>
      <c r="AJ803" s="622"/>
    </row>
    <row r="804" spans="1:36" ht="23.25" customHeight="1">
      <c r="A804" s="622"/>
      <c r="B804" s="622"/>
      <c r="C804" s="622"/>
      <c r="D804" s="660"/>
      <c r="E804" s="666"/>
      <c r="F804" s="622"/>
      <c r="G804" s="622"/>
      <c r="H804" s="660"/>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row>
    <row r="805" spans="1:36" ht="23.25" customHeight="1">
      <c r="A805" s="622"/>
      <c r="B805" s="622"/>
      <c r="C805" s="622"/>
      <c r="D805" s="660"/>
      <c r="E805" s="666"/>
      <c r="F805" s="622"/>
      <c r="G805" s="622"/>
      <c r="H805" s="660"/>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row>
    <row r="806" spans="1:36" ht="23.25" customHeight="1">
      <c r="A806" s="622"/>
      <c r="B806" s="622"/>
      <c r="C806" s="622"/>
      <c r="D806" s="660"/>
      <c r="E806" s="666"/>
      <c r="F806" s="622"/>
      <c r="G806" s="622"/>
      <c r="H806" s="660"/>
      <c r="I806" s="622"/>
      <c r="J806" s="622"/>
      <c r="K806" s="622"/>
      <c r="L806" s="622"/>
      <c r="M806" s="622"/>
      <c r="N806" s="622"/>
      <c r="O806" s="622"/>
      <c r="P806" s="622"/>
      <c r="Q806" s="622"/>
      <c r="R806" s="622"/>
      <c r="S806" s="622"/>
      <c r="T806" s="622"/>
      <c r="U806" s="622"/>
      <c r="V806" s="622"/>
      <c r="W806" s="622"/>
      <c r="X806" s="622"/>
      <c r="Y806" s="622"/>
      <c r="Z806" s="622"/>
      <c r="AA806" s="622"/>
      <c r="AB806" s="622"/>
      <c r="AC806" s="622"/>
      <c r="AD806" s="622"/>
      <c r="AE806" s="622"/>
      <c r="AF806" s="622"/>
      <c r="AG806" s="622"/>
      <c r="AH806" s="622"/>
      <c r="AI806" s="622"/>
      <c r="AJ806" s="622"/>
    </row>
    <row r="807" spans="1:36" ht="23.25" customHeight="1">
      <c r="A807" s="622"/>
      <c r="B807" s="622"/>
      <c r="C807" s="622"/>
      <c r="D807" s="660"/>
      <c r="E807" s="666"/>
      <c r="F807" s="622"/>
      <c r="G807" s="622"/>
      <c r="H807" s="660"/>
      <c r="I807" s="622"/>
      <c r="J807" s="622"/>
      <c r="K807" s="622"/>
      <c r="L807" s="622"/>
      <c r="M807" s="622"/>
      <c r="N807" s="622"/>
      <c r="O807" s="622"/>
      <c r="P807" s="622"/>
      <c r="Q807" s="622"/>
      <c r="R807" s="622"/>
      <c r="S807" s="622"/>
      <c r="T807" s="622"/>
      <c r="U807" s="622"/>
      <c r="V807" s="622"/>
      <c r="W807" s="622"/>
      <c r="X807" s="622"/>
      <c r="Y807" s="622"/>
      <c r="Z807" s="622"/>
      <c r="AA807" s="622"/>
      <c r="AB807" s="622"/>
      <c r="AC807" s="622"/>
      <c r="AD807" s="622"/>
      <c r="AE807" s="622"/>
      <c r="AF807" s="622"/>
      <c r="AG807" s="622"/>
      <c r="AH807" s="622"/>
      <c r="AI807" s="622"/>
      <c r="AJ807" s="622"/>
    </row>
    <row r="808" spans="1:36" ht="23.25" customHeight="1">
      <c r="A808" s="622"/>
      <c r="B808" s="622"/>
      <c r="C808" s="622"/>
      <c r="D808" s="660"/>
      <c r="E808" s="666"/>
      <c r="F808" s="622"/>
      <c r="G808" s="622"/>
      <c r="H808" s="660"/>
      <c r="I808" s="622"/>
      <c r="J808" s="622"/>
      <c r="K808" s="622"/>
      <c r="L808" s="622"/>
      <c r="M808" s="622"/>
      <c r="N808" s="622"/>
      <c r="O808" s="622"/>
      <c r="P808" s="622"/>
      <c r="Q808" s="622"/>
      <c r="R808" s="622"/>
      <c r="S808" s="622"/>
      <c r="T808" s="622"/>
      <c r="U808" s="622"/>
      <c r="V808" s="622"/>
      <c r="W808" s="622"/>
      <c r="X808" s="622"/>
      <c r="Y808" s="622"/>
      <c r="Z808" s="622"/>
      <c r="AA808" s="622"/>
      <c r="AB808" s="622"/>
      <c r="AC808" s="622"/>
      <c r="AD808" s="622"/>
      <c r="AE808" s="622"/>
      <c r="AF808" s="622"/>
      <c r="AG808" s="622"/>
      <c r="AH808" s="622"/>
      <c r="AI808" s="622"/>
      <c r="AJ808" s="622"/>
    </row>
    <row r="809" spans="1:36" ht="23.25" customHeight="1">
      <c r="A809" s="622"/>
      <c r="B809" s="622"/>
      <c r="C809" s="622"/>
      <c r="D809" s="660"/>
      <c r="E809" s="666"/>
      <c r="F809" s="622"/>
      <c r="G809" s="622"/>
      <c r="H809" s="660"/>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row>
    <row r="810" spans="1:36" ht="23.25" customHeight="1">
      <c r="A810" s="622"/>
      <c r="B810" s="622"/>
      <c r="C810" s="622"/>
      <c r="D810" s="660"/>
      <c r="E810" s="666"/>
      <c r="F810" s="622"/>
      <c r="G810" s="622"/>
      <c r="H810" s="660"/>
      <c r="I810" s="622"/>
      <c r="J810" s="622"/>
      <c r="K810" s="622"/>
      <c r="L810" s="622"/>
      <c r="M810" s="622"/>
      <c r="N810" s="622"/>
      <c r="O810" s="622"/>
      <c r="P810" s="622"/>
      <c r="Q810" s="622"/>
      <c r="R810" s="622"/>
      <c r="S810" s="622"/>
      <c r="T810" s="622"/>
      <c r="U810" s="622"/>
      <c r="V810" s="622"/>
      <c r="W810" s="622"/>
      <c r="X810" s="622"/>
      <c r="Y810" s="622"/>
      <c r="Z810" s="622"/>
      <c r="AA810" s="622"/>
      <c r="AB810" s="622"/>
      <c r="AC810" s="622"/>
      <c r="AD810" s="622"/>
      <c r="AE810" s="622"/>
      <c r="AF810" s="622"/>
      <c r="AG810" s="622"/>
      <c r="AH810" s="622"/>
      <c r="AI810" s="622"/>
      <c r="AJ810" s="622"/>
    </row>
    <row r="811" spans="1:36" ht="23.25" customHeight="1">
      <c r="A811" s="622"/>
      <c r="B811" s="622"/>
      <c r="C811" s="622"/>
      <c r="D811" s="660"/>
      <c r="E811" s="666"/>
      <c r="F811" s="622"/>
      <c r="G811" s="622"/>
      <c r="H811" s="660"/>
      <c r="I811" s="622"/>
      <c r="J811" s="622"/>
      <c r="K811" s="622"/>
      <c r="L811" s="622"/>
      <c r="M811" s="622"/>
      <c r="N811" s="622"/>
      <c r="O811" s="622"/>
      <c r="P811" s="622"/>
      <c r="Q811" s="622"/>
      <c r="R811" s="622"/>
      <c r="S811" s="622"/>
      <c r="T811" s="622"/>
      <c r="U811" s="622"/>
      <c r="V811" s="622"/>
      <c r="W811" s="622"/>
      <c r="X811" s="622"/>
      <c r="Y811" s="622"/>
      <c r="Z811" s="622"/>
      <c r="AA811" s="622"/>
      <c r="AB811" s="622"/>
      <c r="AC811" s="622"/>
      <c r="AD811" s="622"/>
      <c r="AE811" s="622"/>
      <c r="AF811" s="622"/>
      <c r="AG811" s="622"/>
      <c r="AH811" s="622"/>
      <c r="AI811" s="622"/>
      <c r="AJ811" s="622"/>
    </row>
    <row r="812" spans="1:36" ht="23.25" customHeight="1">
      <c r="A812" s="622"/>
      <c r="B812" s="622"/>
      <c r="C812" s="622"/>
      <c r="D812" s="660"/>
      <c r="E812" s="666"/>
      <c r="F812" s="622"/>
      <c r="G812" s="622"/>
      <c r="H812" s="660"/>
      <c r="I812" s="622"/>
      <c r="J812" s="622"/>
      <c r="K812" s="622"/>
      <c r="L812" s="622"/>
      <c r="M812" s="622"/>
      <c r="N812" s="622"/>
      <c r="O812" s="622"/>
      <c r="P812" s="622"/>
      <c r="Q812" s="622"/>
      <c r="R812" s="622"/>
      <c r="S812" s="622"/>
      <c r="T812" s="622"/>
      <c r="U812" s="622"/>
      <c r="V812" s="622"/>
      <c r="W812" s="622"/>
      <c r="X812" s="622"/>
      <c r="Y812" s="622"/>
      <c r="Z812" s="622"/>
      <c r="AA812" s="622"/>
      <c r="AB812" s="622"/>
      <c r="AC812" s="622"/>
      <c r="AD812" s="622"/>
      <c r="AE812" s="622"/>
      <c r="AF812" s="622"/>
      <c r="AG812" s="622"/>
      <c r="AH812" s="622"/>
      <c r="AI812" s="622"/>
      <c r="AJ812" s="622"/>
    </row>
    <row r="813" spans="1:36" ht="23.25" customHeight="1">
      <c r="A813" s="622"/>
      <c r="B813" s="622"/>
      <c r="C813" s="622"/>
      <c r="D813" s="660"/>
      <c r="E813" s="666"/>
      <c r="F813" s="622"/>
      <c r="G813" s="622"/>
      <c r="H813" s="660"/>
      <c r="I813" s="622"/>
      <c r="J813" s="622"/>
      <c r="K813" s="622"/>
      <c r="L813" s="622"/>
      <c r="M813" s="622"/>
      <c r="N813" s="622"/>
      <c r="O813" s="622"/>
      <c r="P813" s="622"/>
      <c r="Q813" s="622"/>
      <c r="R813" s="622"/>
      <c r="S813" s="622"/>
      <c r="T813" s="622"/>
      <c r="U813" s="622"/>
      <c r="V813" s="622"/>
      <c r="W813" s="622"/>
      <c r="X813" s="622"/>
      <c r="Y813" s="622"/>
      <c r="Z813" s="622"/>
      <c r="AA813" s="622"/>
      <c r="AB813" s="622"/>
      <c r="AC813" s="622"/>
      <c r="AD813" s="622"/>
      <c r="AE813" s="622"/>
      <c r="AF813" s="622"/>
      <c r="AG813" s="622"/>
      <c r="AH813" s="622"/>
      <c r="AI813" s="622"/>
      <c r="AJ813" s="622"/>
    </row>
    <row r="814" spans="1:36" ht="23.25" customHeight="1">
      <c r="A814" s="622"/>
      <c r="B814" s="622"/>
      <c r="C814" s="622"/>
      <c r="D814" s="660"/>
      <c r="E814" s="666"/>
      <c r="F814" s="622"/>
      <c r="G814" s="622"/>
      <c r="H814" s="660"/>
      <c r="I814" s="622"/>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2"/>
      <c r="AJ814" s="622"/>
    </row>
    <row r="815" spans="1:36" ht="23.25" customHeight="1">
      <c r="A815" s="622"/>
      <c r="B815" s="622"/>
      <c r="C815" s="622"/>
      <c r="D815" s="660"/>
      <c r="E815" s="666"/>
      <c r="F815" s="622"/>
      <c r="G815" s="622"/>
      <c r="H815" s="660"/>
      <c r="I815" s="622"/>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2"/>
      <c r="AJ815" s="622"/>
    </row>
    <row r="816" spans="1:36" ht="23.25" customHeight="1">
      <c r="A816" s="622"/>
      <c r="B816" s="622"/>
      <c r="C816" s="622"/>
      <c r="D816" s="660"/>
      <c r="E816" s="666"/>
      <c r="F816" s="622"/>
      <c r="G816" s="622"/>
      <c r="H816" s="660"/>
      <c r="I816" s="622"/>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2"/>
      <c r="AJ816" s="622"/>
    </row>
    <row r="817" spans="1:36" ht="23.25" customHeight="1">
      <c r="A817" s="622"/>
      <c r="B817" s="622"/>
      <c r="C817" s="622"/>
      <c r="D817" s="660"/>
      <c r="E817" s="666"/>
      <c r="F817" s="622"/>
      <c r="G817" s="622"/>
      <c r="H817" s="660"/>
      <c r="I817" s="622"/>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2"/>
      <c r="AJ817" s="622"/>
    </row>
    <row r="818" spans="1:36" ht="23.25" customHeight="1">
      <c r="A818" s="622"/>
      <c r="B818" s="622"/>
      <c r="C818" s="622"/>
      <c r="D818" s="660"/>
      <c r="E818" s="666"/>
      <c r="F818" s="622"/>
      <c r="G818" s="622"/>
      <c r="H818" s="660"/>
      <c r="I818" s="622"/>
      <c r="J818" s="622"/>
      <c r="K818" s="622"/>
      <c r="L818" s="622"/>
      <c r="M818" s="622"/>
      <c r="N818" s="622"/>
      <c r="O818" s="622"/>
      <c r="P818" s="622"/>
      <c r="Q818" s="622"/>
      <c r="R818" s="622"/>
      <c r="S818" s="622"/>
      <c r="T818" s="622"/>
      <c r="U818" s="622"/>
      <c r="V818" s="622"/>
      <c r="W818" s="622"/>
      <c r="X818" s="622"/>
      <c r="Y818" s="622"/>
      <c r="Z818" s="622"/>
      <c r="AA818" s="622"/>
      <c r="AB818" s="622"/>
      <c r="AC818" s="622"/>
      <c r="AD818" s="622"/>
      <c r="AE818" s="622"/>
      <c r="AF818" s="622"/>
      <c r="AG818" s="622"/>
      <c r="AH818" s="622"/>
      <c r="AI818" s="622"/>
      <c r="AJ818" s="622"/>
    </row>
    <row r="819" spans="1:36" ht="23.25" customHeight="1">
      <c r="A819" s="622"/>
      <c r="B819" s="622"/>
      <c r="C819" s="622"/>
      <c r="D819" s="660"/>
      <c r="E819" s="666"/>
      <c r="F819" s="622"/>
      <c r="G819" s="622"/>
      <c r="H819" s="660"/>
      <c r="I819" s="622"/>
      <c r="J819" s="622"/>
      <c r="K819" s="622"/>
      <c r="L819" s="622"/>
      <c r="M819" s="622"/>
      <c r="N819" s="622"/>
      <c r="O819" s="622"/>
      <c r="P819" s="622"/>
      <c r="Q819" s="622"/>
      <c r="R819" s="622"/>
      <c r="S819" s="622"/>
      <c r="T819" s="622"/>
      <c r="U819" s="622"/>
      <c r="V819" s="622"/>
      <c r="W819" s="622"/>
      <c r="X819" s="622"/>
      <c r="Y819" s="622"/>
      <c r="Z819" s="622"/>
      <c r="AA819" s="622"/>
      <c r="AB819" s="622"/>
      <c r="AC819" s="622"/>
      <c r="AD819" s="622"/>
      <c r="AE819" s="622"/>
      <c r="AF819" s="622"/>
      <c r="AG819" s="622"/>
      <c r="AH819" s="622"/>
      <c r="AI819" s="622"/>
      <c r="AJ819" s="622"/>
    </row>
    <row r="820" spans="1:36" ht="23.25" customHeight="1">
      <c r="A820" s="622"/>
      <c r="B820" s="622"/>
      <c r="C820" s="622"/>
      <c r="D820" s="660"/>
      <c r="E820" s="666"/>
      <c r="F820" s="622"/>
      <c r="G820" s="622"/>
      <c r="H820" s="660"/>
      <c r="I820" s="622"/>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2"/>
      <c r="AJ820" s="622"/>
    </row>
    <row r="821" spans="1:36" ht="23.25" customHeight="1">
      <c r="A821" s="622"/>
      <c r="B821" s="622"/>
      <c r="C821" s="622"/>
      <c r="D821" s="660"/>
      <c r="E821" s="666"/>
      <c r="F821" s="622"/>
      <c r="G821" s="622"/>
      <c r="H821" s="660"/>
      <c r="I821" s="622"/>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2"/>
      <c r="AJ821" s="622"/>
    </row>
    <row r="822" spans="1:36" ht="23.25" customHeight="1">
      <c r="A822" s="622"/>
      <c r="B822" s="622"/>
      <c r="C822" s="622"/>
      <c r="D822" s="660"/>
      <c r="E822" s="666"/>
      <c r="F822" s="622"/>
      <c r="G822" s="622"/>
      <c r="H822" s="660"/>
      <c r="I822" s="622"/>
      <c r="J822" s="622"/>
      <c r="K822" s="622"/>
      <c r="L822" s="622"/>
      <c r="M822" s="622"/>
      <c r="N822" s="622"/>
      <c r="O822" s="622"/>
      <c r="P822" s="622"/>
      <c r="Q822" s="622"/>
      <c r="R822" s="622"/>
      <c r="S822" s="622"/>
      <c r="T822" s="622"/>
      <c r="U822" s="622"/>
      <c r="V822" s="622"/>
      <c r="W822" s="622"/>
      <c r="X822" s="622"/>
      <c r="Y822" s="622"/>
      <c r="Z822" s="622"/>
      <c r="AA822" s="622"/>
      <c r="AB822" s="622"/>
      <c r="AC822" s="622"/>
      <c r="AD822" s="622"/>
      <c r="AE822" s="622"/>
      <c r="AF822" s="622"/>
      <c r="AG822" s="622"/>
      <c r="AH822" s="622"/>
      <c r="AI822" s="622"/>
      <c r="AJ822" s="622"/>
    </row>
    <row r="823" spans="1:36" ht="23.25" customHeight="1">
      <c r="A823" s="622"/>
      <c r="B823" s="622"/>
      <c r="C823" s="622"/>
      <c r="D823" s="660"/>
      <c r="E823" s="666"/>
      <c r="F823" s="622"/>
      <c r="G823" s="622"/>
      <c r="H823" s="660"/>
      <c r="I823" s="622"/>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2"/>
      <c r="AJ823" s="622"/>
    </row>
    <row r="824" spans="1:36" ht="23.25" customHeight="1">
      <c r="A824" s="622"/>
      <c r="B824" s="622"/>
      <c r="C824" s="622"/>
      <c r="D824" s="660"/>
      <c r="E824" s="666"/>
      <c r="F824" s="622"/>
      <c r="G824" s="622"/>
      <c r="H824" s="660"/>
      <c r="I824" s="622"/>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2"/>
      <c r="AJ824" s="622"/>
    </row>
    <row r="825" spans="1:36" ht="23.25" customHeight="1">
      <c r="A825" s="622"/>
      <c r="B825" s="622"/>
      <c r="C825" s="622"/>
      <c r="D825" s="660"/>
      <c r="E825" s="666"/>
      <c r="F825" s="622"/>
      <c r="G825" s="622"/>
      <c r="H825" s="660"/>
      <c r="I825" s="622"/>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2"/>
      <c r="AJ825" s="622"/>
    </row>
    <row r="826" spans="1:36" ht="23.25" customHeight="1">
      <c r="A826" s="622"/>
      <c r="B826" s="622"/>
      <c r="C826" s="622"/>
      <c r="D826" s="660"/>
      <c r="E826" s="666"/>
      <c r="F826" s="622"/>
      <c r="G826" s="622"/>
      <c r="H826" s="660"/>
      <c r="I826" s="622"/>
      <c r="J826" s="622"/>
      <c r="K826" s="622"/>
      <c r="L826" s="622"/>
      <c r="M826" s="622"/>
      <c r="N826" s="622"/>
      <c r="O826" s="622"/>
      <c r="P826" s="622"/>
      <c r="Q826" s="622"/>
      <c r="R826" s="622"/>
      <c r="S826" s="622"/>
      <c r="T826" s="622"/>
      <c r="U826" s="622"/>
      <c r="V826" s="622"/>
      <c r="W826" s="622"/>
      <c r="X826" s="622"/>
      <c r="Y826" s="622"/>
      <c r="Z826" s="622"/>
      <c r="AA826" s="622"/>
      <c r="AB826" s="622"/>
      <c r="AC826" s="622"/>
      <c r="AD826" s="622"/>
      <c r="AE826" s="622"/>
      <c r="AF826" s="622"/>
      <c r="AG826" s="622"/>
      <c r="AH826" s="622"/>
      <c r="AI826" s="622"/>
      <c r="AJ826" s="622"/>
    </row>
    <row r="827" spans="1:36" ht="23.25" customHeight="1">
      <c r="A827" s="622"/>
      <c r="B827" s="622"/>
      <c r="C827" s="622"/>
      <c r="D827" s="660"/>
      <c r="E827" s="666"/>
      <c r="F827" s="622"/>
      <c r="G827" s="622"/>
      <c r="H827" s="660"/>
      <c r="I827" s="622"/>
      <c r="J827" s="622"/>
      <c r="K827" s="622"/>
      <c r="L827" s="622"/>
      <c r="M827" s="622"/>
      <c r="N827" s="622"/>
      <c r="O827" s="622"/>
      <c r="P827" s="622"/>
      <c r="Q827" s="622"/>
      <c r="R827" s="622"/>
      <c r="S827" s="622"/>
      <c r="T827" s="622"/>
      <c r="U827" s="622"/>
      <c r="V827" s="622"/>
      <c r="W827" s="622"/>
      <c r="X827" s="622"/>
      <c r="Y827" s="622"/>
      <c r="Z827" s="622"/>
      <c r="AA827" s="622"/>
      <c r="AB827" s="622"/>
      <c r="AC827" s="622"/>
      <c r="AD827" s="622"/>
      <c r="AE827" s="622"/>
      <c r="AF827" s="622"/>
      <c r="AG827" s="622"/>
      <c r="AH827" s="622"/>
      <c r="AI827" s="622"/>
      <c r="AJ827" s="622"/>
    </row>
    <row r="828" spans="1:36" ht="23.25" customHeight="1">
      <c r="A828" s="622"/>
      <c r="B828" s="622"/>
      <c r="C828" s="622"/>
      <c r="D828" s="660"/>
      <c r="E828" s="666"/>
      <c r="F828" s="622"/>
      <c r="G828" s="622"/>
      <c r="H828" s="660"/>
      <c r="I828" s="622"/>
      <c r="J828" s="622"/>
      <c r="K828" s="622"/>
      <c r="L828" s="622"/>
      <c r="M828" s="622"/>
      <c r="N828" s="622"/>
      <c r="O828" s="622"/>
      <c r="P828" s="622"/>
      <c r="Q828" s="622"/>
      <c r="R828" s="622"/>
      <c r="S828" s="622"/>
      <c r="T828" s="622"/>
      <c r="U828" s="622"/>
      <c r="V828" s="622"/>
      <c r="W828" s="622"/>
      <c r="X828" s="622"/>
      <c r="Y828" s="622"/>
      <c r="Z828" s="622"/>
      <c r="AA828" s="622"/>
      <c r="AB828" s="622"/>
      <c r="AC828" s="622"/>
      <c r="AD828" s="622"/>
      <c r="AE828" s="622"/>
      <c r="AF828" s="622"/>
      <c r="AG828" s="622"/>
      <c r="AH828" s="622"/>
      <c r="AI828" s="622"/>
      <c r="AJ828" s="622"/>
    </row>
    <row r="829" spans="1:36" ht="23.25" customHeight="1">
      <c r="A829" s="622"/>
      <c r="B829" s="622"/>
      <c r="C829" s="622"/>
      <c r="D829" s="660"/>
      <c r="E829" s="666"/>
      <c r="F829" s="622"/>
      <c r="G829" s="622"/>
      <c r="H829" s="660"/>
      <c r="I829" s="622"/>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2"/>
      <c r="AJ829" s="622"/>
    </row>
    <row r="830" spans="1:36" ht="23.25" customHeight="1">
      <c r="A830" s="622"/>
      <c r="B830" s="622"/>
      <c r="C830" s="622"/>
      <c r="D830" s="660"/>
      <c r="E830" s="666"/>
      <c r="F830" s="622"/>
      <c r="G830" s="622"/>
      <c r="H830" s="660"/>
      <c r="I830" s="622"/>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2"/>
      <c r="AJ830" s="622"/>
    </row>
    <row r="831" spans="1:36" ht="23.25" customHeight="1">
      <c r="A831" s="622"/>
      <c r="B831" s="622"/>
      <c r="C831" s="622"/>
      <c r="D831" s="660"/>
      <c r="E831" s="666"/>
      <c r="F831" s="622"/>
      <c r="G831" s="622"/>
      <c r="H831" s="660"/>
      <c r="I831" s="622"/>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2"/>
      <c r="AJ831" s="622"/>
    </row>
    <row r="832" spans="1:36" ht="23.25" customHeight="1">
      <c r="A832" s="622"/>
      <c r="B832" s="622"/>
      <c r="C832" s="622"/>
      <c r="D832" s="660"/>
      <c r="E832" s="666"/>
      <c r="F832" s="622"/>
      <c r="G832" s="622"/>
      <c r="H832" s="660"/>
      <c r="I832" s="622"/>
      <c r="J832" s="622"/>
      <c r="K832" s="622"/>
      <c r="L832" s="622"/>
      <c r="M832" s="622"/>
      <c r="N832" s="622"/>
      <c r="O832" s="622"/>
      <c r="P832" s="622"/>
      <c r="Q832" s="622"/>
      <c r="R832" s="622"/>
      <c r="S832" s="622"/>
      <c r="T832" s="622"/>
      <c r="U832" s="622"/>
      <c r="V832" s="622"/>
      <c r="W832" s="622"/>
      <c r="X832" s="622"/>
      <c r="Y832" s="622"/>
      <c r="Z832" s="622"/>
      <c r="AA832" s="622"/>
      <c r="AB832" s="622"/>
      <c r="AC832" s="622"/>
      <c r="AD832" s="622"/>
      <c r="AE832" s="622"/>
      <c r="AF832" s="622"/>
      <c r="AG832" s="622"/>
      <c r="AH832" s="622"/>
      <c r="AI832" s="622"/>
      <c r="AJ832" s="622"/>
    </row>
    <row r="833" spans="1:36" ht="23.25" customHeight="1">
      <c r="A833" s="622"/>
      <c r="B833" s="622"/>
      <c r="C833" s="622"/>
      <c r="D833" s="660"/>
      <c r="E833" s="666"/>
      <c r="F833" s="622"/>
      <c r="G833" s="622"/>
      <c r="H833" s="660"/>
      <c r="I833" s="622"/>
      <c r="J833" s="622"/>
      <c r="K833" s="622"/>
      <c r="L833" s="622"/>
      <c r="M833" s="622"/>
      <c r="N833" s="622"/>
      <c r="O833" s="622"/>
      <c r="P833" s="622"/>
      <c r="Q833" s="622"/>
      <c r="R833" s="622"/>
      <c r="S833" s="622"/>
      <c r="T833" s="622"/>
      <c r="U833" s="622"/>
      <c r="V833" s="622"/>
      <c r="W833" s="622"/>
      <c r="X833" s="622"/>
      <c r="Y833" s="622"/>
      <c r="Z833" s="622"/>
      <c r="AA833" s="622"/>
      <c r="AB833" s="622"/>
      <c r="AC833" s="622"/>
      <c r="AD833" s="622"/>
      <c r="AE833" s="622"/>
      <c r="AF833" s="622"/>
      <c r="AG833" s="622"/>
      <c r="AH833" s="622"/>
      <c r="AI833" s="622"/>
      <c r="AJ833" s="622"/>
    </row>
    <row r="834" spans="1:36" ht="23.25" customHeight="1">
      <c r="A834" s="622"/>
      <c r="B834" s="622"/>
      <c r="C834" s="622"/>
      <c r="D834" s="660"/>
      <c r="E834" s="666"/>
      <c r="F834" s="622"/>
      <c r="G834" s="622"/>
      <c r="H834" s="660"/>
      <c r="I834" s="622"/>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2"/>
      <c r="AJ834" s="622"/>
    </row>
    <row r="835" spans="1:36" ht="23.25" customHeight="1">
      <c r="A835" s="622"/>
      <c r="B835" s="622"/>
      <c r="C835" s="622"/>
      <c r="D835" s="660"/>
      <c r="E835" s="666"/>
      <c r="F835" s="622"/>
      <c r="G835" s="622"/>
      <c r="H835" s="660"/>
      <c r="I835" s="622"/>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2"/>
      <c r="AJ835" s="622"/>
    </row>
    <row r="836" spans="1:36" ht="23.25" customHeight="1">
      <c r="A836" s="622"/>
      <c r="B836" s="622"/>
      <c r="C836" s="622"/>
      <c r="D836" s="660"/>
      <c r="E836" s="666"/>
      <c r="F836" s="622"/>
      <c r="G836" s="622"/>
      <c r="H836" s="660"/>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row>
    <row r="837" spans="1:36" ht="23.25" customHeight="1">
      <c r="A837" s="622"/>
      <c r="B837" s="622"/>
      <c r="C837" s="622"/>
      <c r="D837" s="660"/>
      <c r="E837" s="666"/>
      <c r="F837" s="622"/>
      <c r="G837" s="622"/>
      <c r="H837" s="660"/>
      <c r="I837" s="622"/>
      <c r="J837" s="622"/>
      <c r="K837" s="622"/>
      <c r="L837" s="622"/>
      <c r="M837" s="622"/>
      <c r="N837" s="622"/>
      <c r="O837" s="622"/>
      <c r="P837" s="622"/>
      <c r="Q837" s="622"/>
      <c r="R837" s="622"/>
      <c r="S837" s="622"/>
      <c r="T837" s="622"/>
      <c r="U837" s="622"/>
      <c r="V837" s="622"/>
      <c r="W837" s="622"/>
      <c r="X837" s="622"/>
      <c r="Y837" s="622"/>
      <c r="Z837" s="622"/>
      <c r="AA837" s="622"/>
      <c r="AB837" s="622"/>
      <c r="AC837" s="622"/>
      <c r="AD837" s="622"/>
      <c r="AE837" s="622"/>
      <c r="AF837" s="622"/>
      <c r="AG837" s="622"/>
      <c r="AH837" s="622"/>
      <c r="AI837" s="622"/>
      <c r="AJ837" s="622"/>
    </row>
    <row r="838" spans="1:36" ht="23.25" customHeight="1">
      <c r="A838" s="622"/>
      <c r="B838" s="622"/>
      <c r="C838" s="622"/>
      <c r="D838" s="660"/>
      <c r="E838" s="666"/>
      <c r="F838" s="622"/>
      <c r="G838" s="622"/>
      <c r="H838" s="660"/>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row>
    <row r="839" spans="1:36" ht="23.25" customHeight="1">
      <c r="A839" s="622"/>
      <c r="B839" s="622"/>
      <c r="C839" s="622"/>
      <c r="D839" s="660"/>
      <c r="E839" s="666"/>
      <c r="F839" s="622"/>
      <c r="G839" s="622"/>
      <c r="H839" s="660"/>
      <c r="I839" s="622"/>
      <c r="J839" s="622"/>
      <c r="K839" s="622"/>
      <c r="L839" s="622"/>
      <c r="M839" s="622"/>
      <c r="N839" s="622"/>
      <c r="O839" s="622"/>
      <c r="P839" s="622"/>
      <c r="Q839" s="622"/>
      <c r="R839" s="622"/>
      <c r="S839" s="622"/>
      <c r="T839" s="622"/>
      <c r="U839" s="622"/>
      <c r="V839" s="622"/>
      <c r="W839" s="622"/>
      <c r="X839" s="622"/>
      <c r="Y839" s="622"/>
      <c r="Z839" s="622"/>
      <c r="AA839" s="622"/>
      <c r="AB839" s="622"/>
      <c r="AC839" s="622"/>
      <c r="AD839" s="622"/>
      <c r="AE839" s="622"/>
      <c r="AF839" s="622"/>
      <c r="AG839" s="622"/>
      <c r="AH839" s="622"/>
      <c r="AI839" s="622"/>
      <c r="AJ839" s="622"/>
    </row>
    <row r="840" spans="1:36" ht="23.25" customHeight="1">
      <c r="A840" s="622"/>
      <c r="B840" s="622"/>
      <c r="C840" s="622"/>
      <c r="D840" s="660"/>
      <c r="E840" s="666"/>
      <c r="F840" s="622"/>
      <c r="G840" s="622"/>
      <c r="H840" s="660"/>
      <c r="I840" s="622"/>
      <c r="J840" s="622"/>
      <c r="K840" s="622"/>
      <c r="L840" s="622"/>
      <c r="M840" s="622"/>
      <c r="N840" s="622"/>
      <c r="O840" s="622"/>
      <c r="P840" s="622"/>
      <c r="Q840" s="622"/>
      <c r="R840" s="622"/>
      <c r="S840" s="622"/>
      <c r="T840" s="622"/>
      <c r="U840" s="622"/>
      <c r="V840" s="622"/>
      <c r="W840" s="622"/>
      <c r="X840" s="622"/>
      <c r="Y840" s="622"/>
      <c r="Z840" s="622"/>
      <c r="AA840" s="622"/>
      <c r="AB840" s="622"/>
      <c r="AC840" s="622"/>
      <c r="AD840" s="622"/>
      <c r="AE840" s="622"/>
      <c r="AF840" s="622"/>
      <c r="AG840" s="622"/>
      <c r="AH840" s="622"/>
      <c r="AI840" s="622"/>
      <c r="AJ840" s="622"/>
    </row>
    <row r="841" spans="1:36" ht="23.25" customHeight="1">
      <c r="A841" s="622"/>
      <c r="B841" s="622"/>
      <c r="C841" s="622"/>
      <c r="D841" s="660"/>
      <c r="E841" s="666"/>
      <c r="F841" s="622"/>
      <c r="G841" s="622"/>
      <c r="H841" s="660"/>
      <c r="I841" s="622"/>
      <c r="J841" s="622"/>
      <c r="K841" s="622"/>
      <c r="L841" s="622"/>
      <c r="M841" s="622"/>
      <c r="N841" s="622"/>
      <c r="O841" s="622"/>
      <c r="P841" s="622"/>
      <c r="Q841" s="622"/>
      <c r="R841" s="622"/>
      <c r="S841" s="622"/>
      <c r="T841" s="622"/>
      <c r="U841" s="622"/>
      <c r="V841" s="622"/>
      <c r="W841" s="622"/>
      <c r="X841" s="622"/>
      <c r="Y841" s="622"/>
      <c r="Z841" s="622"/>
      <c r="AA841" s="622"/>
      <c r="AB841" s="622"/>
      <c r="AC841" s="622"/>
      <c r="AD841" s="622"/>
      <c r="AE841" s="622"/>
      <c r="AF841" s="622"/>
      <c r="AG841" s="622"/>
      <c r="AH841" s="622"/>
      <c r="AI841" s="622"/>
      <c r="AJ841" s="622"/>
    </row>
    <row r="842" spans="1:36" ht="23.25" customHeight="1">
      <c r="A842" s="622"/>
      <c r="B842" s="622"/>
      <c r="C842" s="622"/>
      <c r="D842" s="660"/>
      <c r="E842" s="666"/>
      <c r="F842" s="622"/>
      <c r="G842" s="622"/>
      <c r="H842" s="660"/>
      <c r="I842" s="622"/>
      <c r="J842" s="622"/>
      <c r="K842" s="622"/>
      <c r="L842" s="622"/>
      <c r="M842" s="622"/>
      <c r="N842" s="622"/>
      <c r="O842" s="622"/>
      <c r="P842" s="622"/>
      <c r="Q842" s="622"/>
      <c r="R842" s="622"/>
      <c r="S842" s="622"/>
      <c r="T842" s="622"/>
      <c r="U842" s="622"/>
      <c r="V842" s="622"/>
      <c r="W842" s="622"/>
      <c r="X842" s="622"/>
      <c r="Y842" s="622"/>
      <c r="Z842" s="622"/>
      <c r="AA842" s="622"/>
      <c r="AB842" s="622"/>
      <c r="AC842" s="622"/>
      <c r="AD842" s="622"/>
      <c r="AE842" s="622"/>
      <c r="AF842" s="622"/>
      <c r="AG842" s="622"/>
      <c r="AH842" s="622"/>
      <c r="AI842" s="622"/>
      <c r="AJ842" s="622"/>
    </row>
    <row r="843" spans="1:36" ht="23.25" customHeight="1">
      <c r="A843" s="622"/>
      <c r="B843" s="622"/>
      <c r="C843" s="622"/>
      <c r="D843" s="660"/>
      <c r="E843" s="666"/>
      <c r="F843" s="622"/>
      <c r="G843" s="622"/>
      <c r="H843" s="660"/>
      <c r="I843" s="622"/>
      <c r="J843" s="622"/>
      <c r="K843" s="622"/>
      <c r="L843" s="622"/>
      <c r="M843" s="622"/>
      <c r="N843" s="622"/>
      <c r="O843" s="622"/>
      <c r="P843" s="622"/>
      <c r="Q843" s="622"/>
      <c r="R843" s="622"/>
      <c r="S843" s="622"/>
      <c r="T843" s="622"/>
      <c r="U843" s="622"/>
      <c r="V843" s="622"/>
      <c r="W843" s="622"/>
      <c r="X843" s="622"/>
      <c r="Y843" s="622"/>
      <c r="Z843" s="622"/>
      <c r="AA843" s="622"/>
      <c r="AB843" s="622"/>
      <c r="AC843" s="622"/>
      <c r="AD843" s="622"/>
      <c r="AE843" s="622"/>
      <c r="AF843" s="622"/>
      <c r="AG843" s="622"/>
      <c r="AH843" s="622"/>
      <c r="AI843" s="622"/>
      <c r="AJ843" s="622"/>
    </row>
    <row r="844" spans="1:36" ht="23.25" customHeight="1">
      <c r="A844" s="622"/>
      <c r="B844" s="622"/>
      <c r="C844" s="622"/>
      <c r="D844" s="660"/>
      <c r="E844" s="666"/>
      <c r="F844" s="622"/>
      <c r="G844" s="622"/>
      <c r="H844" s="660"/>
      <c r="I844" s="622"/>
      <c r="J844" s="622"/>
      <c r="K844" s="622"/>
      <c r="L844" s="622"/>
      <c r="M844" s="622"/>
      <c r="N844" s="622"/>
      <c r="O844" s="622"/>
      <c r="P844" s="622"/>
      <c r="Q844" s="622"/>
      <c r="R844" s="622"/>
      <c r="S844" s="622"/>
      <c r="T844" s="622"/>
      <c r="U844" s="622"/>
      <c r="V844" s="622"/>
      <c r="W844" s="622"/>
      <c r="X844" s="622"/>
      <c r="Y844" s="622"/>
      <c r="Z844" s="622"/>
      <c r="AA844" s="622"/>
      <c r="AB844" s="622"/>
      <c r="AC844" s="622"/>
      <c r="AD844" s="622"/>
      <c r="AE844" s="622"/>
      <c r="AF844" s="622"/>
      <c r="AG844" s="622"/>
      <c r="AH844" s="622"/>
      <c r="AI844" s="622"/>
      <c r="AJ844" s="622"/>
    </row>
    <row r="845" spans="1:36" ht="23.25" customHeight="1">
      <c r="A845" s="622"/>
      <c r="B845" s="622"/>
      <c r="C845" s="622"/>
      <c r="D845" s="660"/>
      <c r="E845" s="666"/>
      <c r="F845" s="622"/>
      <c r="G845" s="622"/>
      <c r="H845" s="660"/>
      <c r="I845" s="622"/>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2"/>
      <c r="AJ845" s="622"/>
    </row>
    <row r="846" spans="1:36" ht="23.25" customHeight="1">
      <c r="A846" s="622"/>
      <c r="B846" s="622"/>
      <c r="C846" s="622"/>
      <c r="D846" s="660"/>
      <c r="E846" s="666"/>
      <c r="F846" s="622"/>
      <c r="G846" s="622"/>
      <c r="H846" s="660"/>
      <c r="I846" s="622"/>
      <c r="J846" s="622"/>
      <c r="K846" s="622"/>
      <c r="L846" s="622"/>
      <c r="M846" s="622"/>
      <c r="N846" s="622"/>
      <c r="O846" s="622"/>
      <c r="P846" s="622"/>
      <c r="Q846" s="622"/>
      <c r="R846" s="622"/>
      <c r="S846" s="622"/>
      <c r="T846" s="622"/>
      <c r="U846" s="622"/>
      <c r="V846" s="622"/>
      <c r="W846" s="622"/>
      <c r="X846" s="622"/>
      <c r="Y846" s="622"/>
      <c r="Z846" s="622"/>
      <c r="AA846" s="622"/>
      <c r="AB846" s="622"/>
      <c r="AC846" s="622"/>
      <c r="AD846" s="622"/>
      <c r="AE846" s="622"/>
      <c r="AF846" s="622"/>
      <c r="AG846" s="622"/>
      <c r="AH846" s="622"/>
      <c r="AI846" s="622"/>
      <c r="AJ846" s="622"/>
    </row>
    <row r="847" spans="1:36" ht="23.25" customHeight="1">
      <c r="A847" s="622"/>
      <c r="B847" s="622"/>
      <c r="C847" s="622"/>
      <c r="D847" s="660"/>
      <c r="E847" s="666"/>
      <c r="F847" s="622"/>
      <c r="G847" s="622"/>
      <c r="H847" s="660"/>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row>
    <row r="848" spans="1:36" ht="23.25" customHeight="1">
      <c r="A848" s="622"/>
      <c r="B848" s="622"/>
      <c r="C848" s="622"/>
      <c r="D848" s="660"/>
      <c r="E848" s="666"/>
      <c r="F848" s="622"/>
      <c r="G848" s="622"/>
      <c r="H848" s="660"/>
      <c r="I848" s="622"/>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2"/>
      <c r="AJ848" s="622"/>
    </row>
    <row r="849" spans="1:36" ht="23.25" customHeight="1">
      <c r="A849" s="622"/>
      <c r="B849" s="622"/>
      <c r="C849" s="622"/>
      <c r="D849" s="660"/>
      <c r="E849" s="666"/>
      <c r="F849" s="622"/>
      <c r="G849" s="622"/>
      <c r="H849" s="660"/>
      <c r="I849" s="622"/>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2"/>
      <c r="AJ849" s="622"/>
    </row>
    <row r="850" spans="1:36" ht="23.25" customHeight="1">
      <c r="A850" s="622"/>
      <c r="B850" s="622"/>
      <c r="C850" s="622"/>
      <c r="D850" s="660"/>
      <c r="E850" s="666"/>
      <c r="F850" s="622"/>
      <c r="G850" s="622"/>
      <c r="H850" s="660"/>
      <c r="I850" s="622"/>
      <c r="J850" s="622"/>
      <c r="K850" s="622"/>
      <c r="L850" s="622"/>
      <c r="M850" s="622"/>
      <c r="N850" s="622"/>
      <c r="O850" s="622"/>
      <c r="P850" s="622"/>
      <c r="Q850" s="622"/>
      <c r="R850" s="622"/>
      <c r="S850" s="622"/>
      <c r="T850" s="622"/>
      <c r="U850" s="622"/>
      <c r="V850" s="622"/>
      <c r="W850" s="622"/>
      <c r="X850" s="622"/>
      <c r="Y850" s="622"/>
      <c r="Z850" s="622"/>
      <c r="AA850" s="622"/>
      <c r="AB850" s="622"/>
      <c r="AC850" s="622"/>
      <c r="AD850" s="622"/>
      <c r="AE850" s="622"/>
      <c r="AF850" s="622"/>
      <c r="AG850" s="622"/>
      <c r="AH850" s="622"/>
      <c r="AI850" s="622"/>
      <c r="AJ850" s="622"/>
    </row>
    <row r="851" spans="1:36" ht="23.25" customHeight="1">
      <c r="A851" s="622"/>
      <c r="B851" s="622"/>
      <c r="C851" s="622"/>
      <c r="D851" s="660"/>
      <c r="E851" s="666"/>
      <c r="F851" s="622"/>
      <c r="G851" s="622"/>
      <c r="H851" s="660"/>
      <c r="I851" s="622"/>
      <c r="J851" s="622"/>
      <c r="K851" s="622"/>
      <c r="L851" s="622"/>
      <c r="M851" s="622"/>
      <c r="N851" s="622"/>
      <c r="O851" s="622"/>
      <c r="P851" s="622"/>
      <c r="Q851" s="622"/>
      <c r="R851" s="622"/>
      <c r="S851" s="622"/>
      <c r="T851" s="622"/>
      <c r="U851" s="622"/>
      <c r="V851" s="622"/>
      <c r="W851" s="622"/>
      <c r="X851" s="622"/>
      <c r="Y851" s="622"/>
      <c r="Z851" s="622"/>
      <c r="AA851" s="622"/>
      <c r="AB851" s="622"/>
      <c r="AC851" s="622"/>
      <c r="AD851" s="622"/>
      <c r="AE851" s="622"/>
      <c r="AF851" s="622"/>
      <c r="AG851" s="622"/>
      <c r="AH851" s="622"/>
      <c r="AI851" s="622"/>
      <c r="AJ851" s="622"/>
    </row>
    <row r="852" spans="1:36" ht="23.25" customHeight="1">
      <c r="A852" s="622"/>
      <c r="B852" s="622"/>
      <c r="C852" s="622"/>
      <c r="D852" s="660"/>
      <c r="E852" s="666"/>
      <c r="F852" s="622"/>
      <c r="G852" s="622"/>
      <c r="H852" s="660"/>
      <c r="I852" s="622"/>
      <c r="J852" s="622"/>
      <c r="K852" s="622"/>
      <c r="L852" s="622"/>
      <c r="M852" s="622"/>
      <c r="N852" s="622"/>
      <c r="O852" s="622"/>
      <c r="P852" s="622"/>
      <c r="Q852" s="622"/>
      <c r="R852" s="622"/>
      <c r="S852" s="622"/>
      <c r="T852" s="622"/>
      <c r="U852" s="622"/>
      <c r="V852" s="622"/>
      <c r="W852" s="622"/>
      <c r="X852" s="622"/>
      <c r="Y852" s="622"/>
      <c r="Z852" s="622"/>
      <c r="AA852" s="622"/>
      <c r="AB852" s="622"/>
      <c r="AC852" s="622"/>
      <c r="AD852" s="622"/>
      <c r="AE852" s="622"/>
      <c r="AF852" s="622"/>
      <c r="AG852" s="622"/>
      <c r="AH852" s="622"/>
      <c r="AI852" s="622"/>
      <c r="AJ852" s="622"/>
    </row>
    <row r="853" spans="1:36" ht="23.25" customHeight="1">
      <c r="A853" s="622"/>
      <c r="B853" s="622"/>
      <c r="C853" s="622"/>
      <c r="D853" s="660"/>
      <c r="E853" s="666"/>
      <c r="F853" s="622"/>
      <c r="G853" s="622"/>
      <c r="H853" s="660"/>
      <c r="I853" s="622"/>
      <c r="J853" s="622"/>
      <c r="K853" s="622"/>
      <c r="L853" s="622"/>
      <c r="M853" s="622"/>
      <c r="N853" s="622"/>
      <c r="O853" s="622"/>
      <c r="P853" s="622"/>
      <c r="Q853" s="622"/>
      <c r="R853" s="622"/>
      <c r="S853" s="622"/>
      <c r="T853" s="622"/>
      <c r="U853" s="622"/>
      <c r="V853" s="622"/>
      <c r="W853" s="622"/>
      <c r="X853" s="622"/>
      <c r="Y853" s="622"/>
      <c r="Z853" s="622"/>
      <c r="AA853" s="622"/>
      <c r="AB853" s="622"/>
      <c r="AC853" s="622"/>
      <c r="AD853" s="622"/>
      <c r="AE853" s="622"/>
      <c r="AF853" s="622"/>
      <c r="AG853" s="622"/>
      <c r="AH853" s="622"/>
      <c r="AI853" s="622"/>
      <c r="AJ853" s="622"/>
    </row>
    <row r="854" spans="1:36" ht="23.25" customHeight="1">
      <c r="A854" s="622"/>
      <c r="B854" s="622"/>
      <c r="C854" s="622"/>
      <c r="D854" s="660"/>
      <c r="E854" s="666"/>
      <c r="F854" s="622"/>
      <c r="G854" s="622"/>
      <c r="H854" s="660"/>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row>
    <row r="855" spans="1:36" ht="23.25" customHeight="1">
      <c r="A855" s="622"/>
      <c r="B855" s="622"/>
      <c r="C855" s="622"/>
      <c r="D855" s="660"/>
      <c r="E855" s="666"/>
      <c r="F855" s="622"/>
      <c r="G855" s="622"/>
      <c r="H855" s="660"/>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row>
    <row r="856" spans="1:36" ht="23.25" customHeight="1">
      <c r="A856" s="622"/>
      <c r="B856" s="622"/>
      <c r="C856" s="622"/>
      <c r="D856" s="660"/>
      <c r="E856" s="666"/>
      <c r="F856" s="622"/>
      <c r="G856" s="622"/>
      <c r="H856" s="660"/>
      <c r="I856" s="622"/>
      <c r="J856" s="622"/>
      <c r="K856" s="622"/>
      <c r="L856" s="622"/>
      <c r="M856" s="622"/>
      <c r="N856" s="622"/>
      <c r="O856" s="622"/>
      <c r="P856" s="622"/>
      <c r="Q856" s="622"/>
      <c r="R856" s="622"/>
      <c r="S856" s="622"/>
      <c r="T856" s="622"/>
      <c r="U856" s="622"/>
      <c r="V856" s="622"/>
      <c r="W856" s="622"/>
      <c r="X856" s="622"/>
      <c r="Y856" s="622"/>
      <c r="Z856" s="622"/>
      <c r="AA856" s="622"/>
      <c r="AB856" s="622"/>
      <c r="AC856" s="622"/>
      <c r="AD856" s="622"/>
      <c r="AE856" s="622"/>
      <c r="AF856" s="622"/>
      <c r="AG856" s="622"/>
      <c r="AH856" s="622"/>
      <c r="AI856" s="622"/>
      <c r="AJ856" s="622"/>
    </row>
    <row r="857" spans="1:36" ht="23.25" customHeight="1">
      <c r="A857" s="622"/>
      <c r="B857" s="622"/>
      <c r="C857" s="622"/>
      <c r="D857" s="660"/>
      <c r="E857" s="666"/>
      <c r="F857" s="622"/>
      <c r="G857" s="622"/>
      <c r="H857" s="660"/>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row>
    <row r="858" spans="1:36" ht="23.25" customHeight="1">
      <c r="A858" s="622"/>
      <c r="B858" s="622"/>
      <c r="C858" s="622"/>
      <c r="D858" s="660"/>
      <c r="E858" s="666"/>
      <c r="F858" s="622"/>
      <c r="G858" s="622"/>
      <c r="H858" s="660"/>
      <c r="I858" s="622"/>
      <c r="J858" s="622"/>
      <c r="K858" s="622"/>
      <c r="L858" s="622"/>
      <c r="M858" s="622"/>
      <c r="N858" s="622"/>
      <c r="O858" s="622"/>
      <c r="P858" s="622"/>
      <c r="Q858" s="622"/>
      <c r="R858" s="622"/>
      <c r="S858" s="622"/>
      <c r="T858" s="622"/>
      <c r="U858" s="622"/>
      <c r="V858" s="622"/>
      <c r="W858" s="622"/>
      <c r="X858" s="622"/>
      <c r="Y858" s="622"/>
      <c r="Z858" s="622"/>
      <c r="AA858" s="622"/>
      <c r="AB858" s="622"/>
      <c r="AC858" s="622"/>
      <c r="AD858" s="622"/>
      <c r="AE858" s="622"/>
      <c r="AF858" s="622"/>
      <c r="AG858" s="622"/>
      <c r="AH858" s="622"/>
      <c r="AI858" s="622"/>
      <c r="AJ858" s="622"/>
    </row>
    <row r="859" spans="1:36" ht="23.25" customHeight="1">
      <c r="A859" s="622"/>
      <c r="B859" s="622"/>
      <c r="C859" s="622"/>
      <c r="D859" s="660"/>
      <c r="E859" s="666"/>
      <c r="F859" s="622"/>
      <c r="G859" s="622"/>
      <c r="H859" s="660"/>
      <c r="I859" s="622"/>
      <c r="J859" s="622"/>
      <c r="K859" s="622"/>
      <c r="L859" s="622"/>
      <c r="M859" s="622"/>
      <c r="N859" s="622"/>
      <c r="O859" s="622"/>
      <c r="P859" s="622"/>
      <c r="Q859" s="622"/>
      <c r="R859" s="622"/>
      <c r="S859" s="622"/>
      <c r="T859" s="622"/>
      <c r="U859" s="622"/>
      <c r="V859" s="622"/>
      <c r="W859" s="622"/>
      <c r="X859" s="622"/>
      <c r="Y859" s="622"/>
      <c r="Z859" s="622"/>
      <c r="AA859" s="622"/>
      <c r="AB859" s="622"/>
      <c r="AC859" s="622"/>
      <c r="AD859" s="622"/>
      <c r="AE859" s="622"/>
      <c r="AF859" s="622"/>
      <c r="AG859" s="622"/>
      <c r="AH859" s="622"/>
      <c r="AI859" s="622"/>
      <c r="AJ859" s="622"/>
    </row>
    <row r="860" spans="1:36" ht="23.25" customHeight="1">
      <c r="A860" s="622"/>
      <c r="B860" s="622"/>
      <c r="C860" s="622"/>
      <c r="D860" s="660"/>
      <c r="E860" s="666"/>
      <c r="F860" s="622"/>
      <c r="G860" s="622"/>
      <c r="H860" s="660"/>
      <c r="I860" s="622"/>
      <c r="J860" s="622"/>
      <c r="K860" s="622"/>
      <c r="L860" s="622"/>
      <c r="M860" s="622"/>
      <c r="N860" s="622"/>
      <c r="O860" s="622"/>
      <c r="P860" s="622"/>
      <c r="Q860" s="622"/>
      <c r="R860" s="622"/>
      <c r="S860" s="622"/>
      <c r="T860" s="622"/>
      <c r="U860" s="622"/>
      <c r="V860" s="622"/>
      <c r="W860" s="622"/>
      <c r="X860" s="622"/>
      <c r="Y860" s="622"/>
      <c r="Z860" s="622"/>
      <c r="AA860" s="622"/>
      <c r="AB860" s="622"/>
      <c r="AC860" s="622"/>
      <c r="AD860" s="622"/>
      <c r="AE860" s="622"/>
      <c r="AF860" s="622"/>
      <c r="AG860" s="622"/>
      <c r="AH860" s="622"/>
      <c r="AI860" s="622"/>
      <c r="AJ860" s="622"/>
    </row>
    <row r="861" spans="1:36" ht="23.25" customHeight="1">
      <c r="A861" s="622"/>
      <c r="B861" s="622"/>
      <c r="C861" s="622"/>
      <c r="D861" s="660"/>
      <c r="E861" s="666"/>
      <c r="F861" s="622"/>
      <c r="G861" s="622"/>
      <c r="H861" s="660"/>
      <c r="I861" s="622"/>
      <c r="J861" s="622"/>
      <c r="K861" s="622"/>
      <c r="L861" s="622"/>
      <c r="M861" s="622"/>
      <c r="N861" s="622"/>
      <c r="O861" s="622"/>
      <c r="P861" s="622"/>
      <c r="Q861" s="622"/>
      <c r="R861" s="622"/>
      <c r="S861" s="622"/>
      <c r="T861" s="622"/>
      <c r="U861" s="622"/>
      <c r="V861" s="622"/>
      <c r="W861" s="622"/>
      <c r="X861" s="622"/>
      <c r="Y861" s="622"/>
      <c r="Z861" s="622"/>
      <c r="AA861" s="622"/>
      <c r="AB861" s="622"/>
      <c r="AC861" s="622"/>
      <c r="AD861" s="622"/>
      <c r="AE861" s="622"/>
      <c r="AF861" s="622"/>
      <c r="AG861" s="622"/>
      <c r="AH861" s="622"/>
      <c r="AI861" s="622"/>
      <c r="AJ861" s="622"/>
    </row>
    <row r="862" spans="1:36" ht="23.25" customHeight="1">
      <c r="A862" s="622"/>
      <c r="B862" s="622"/>
      <c r="C862" s="622"/>
      <c r="D862" s="660"/>
      <c r="E862" s="666"/>
      <c r="F862" s="622"/>
      <c r="G862" s="622"/>
      <c r="H862" s="660"/>
      <c r="I862" s="622"/>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2"/>
      <c r="AJ862" s="622"/>
    </row>
    <row r="863" spans="1:36" ht="23.25" customHeight="1">
      <c r="A863" s="622"/>
      <c r="B863" s="622"/>
      <c r="C863" s="622"/>
      <c r="D863" s="660"/>
      <c r="E863" s="666"/>
      <c r="F863" s="622"/>
      <c r="G863" s="622"/>
      <c r="H863" s="660"/>
      <c r="I863" s="622"/>
      <c r="J863" s="622"/>
      <c r="K863" s="622"/>
      <c r="L863" s="622"/>
      <c r="M863" s="622"/>
      <c r="N863" s="622"/>
      <c r="O863" s="622"/>
      <c r="P863" s="622"/>
      <c r="Q863" s="622"/>
      <c r="R863" s="622"/>
      <c r="S863" s="622"/>
      <c r="T863" s="622"/>
      <c r="U863" s="622"/>
      <c r="V863" s="622"/>
      <c r="W863" s="622"/>
      <c r="X863" s="622"/>
      <c r="Y863" s="622"/>
      <c r="Z863" s="622"/>
      <c r="AA863" s="622"/>
      <c r="AB863" s="622"/>
      <c r="AC863" s="622"/>
      <c r="AD863" s="622"/>
      <c r="AE863" s="622"/>
      <c r="AF863" s="622"/>
      <c r="AG863" s="622"/>
      <c r="AH863" s="622"/>
      <c r="AI863" s="622"/>
      <c r="AJ863" s="622"/>
    </row>
    <row r="864" spans="1:36" ht="23.25" customHeight="1">
      <c r="A864" s="622"/>
      <c r="B864" s="622"/>
      <c r="C864" s="622"/>
      <c r="D864" s="660"/>
      <c r="E864" s="666"/>
      <c r="F864" s="622"/>
      <c r="G864" s="622"/>
      <c r="H864" s="660"/>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row>
    <row r="865" spans="1:36" ht="23.25" customHeight="1">
      <c r="A865" s="622"/>
      <c r="B865" s="622"/>
      <c r="C865" s="622"/>
      <c r="D865" s="660"/>
      <c r="E865" s="666"/>
      <c r="F865" s="622"/>
      <c r="G865" s="622"/>
      <c r="H865" s="660"/>
      <c r="I865" s="622"/>
      <c r="J865" s="622"/>
      <c r="K865" s="622"/>
      <c r="L865" s="622"/>
      <c r="M865" s="622"/>
      <c r="N865" s="622"/>
      <c r="O865" s="622"/>
      <c r="P865" s="622"/>
      <c r="Q865" s="622"/>
      <c r="R865" s="622"/>
      <c r="S865" s="622"/>
      <c r="T865" s="622"/>
      <c r="U865" s="622"/>
      <c r="V865" s="622"/>
      <c r="W865" s="622"/>
      <c r="X865" s="622"/>
      <c r="Y865" s="622"/>
      <c r="Z865" s="622"/>
      <c r="AA865" s="622"/>
      <c r="AB865" s="622"/>
      <c r="AC865" s="622"/>
      <c r="AD865" s="622"/>
      <c r="AE865" s="622"/>
      <c r="AF865" s="622"/>
      <c r="AG865" s="622"/>
      <c r="AH865" s="622"/>
      <c r="AI865" s="622"/>
      <c r="AJ865" s="622"/>
    </row>
    <row r="866" spans="1:36" ht="23.25" customHeight="1">
      <c r="A866" s="622"/>
      <c r="B866" s="622"/>
      <c r="C866" s="622"/>
      <c r="D866" s="660"/>
      <c r="E866" s="666"/>
      <c r="F866" s="622"/>
      <c r="G866" s="622"/>
      <c r="H866" s="660"/>
      <c r="I866" s="622"/>
      <c r="J866" s="622"/>
      <c r="K866" s="622"/>
      <c r="L866" s="622"/>
      <c r="M866" s="622"/>
      <c r="N866" s="622"/>
      <c r="O866" s="622"/>
      <c r="P866" s="622"/>
      <c r="Q866" s="622"/>
      <c r="R866" s="622"/>
      <c r="S866" s="622"/>
      <c r="T866" s="622"/>
      <c r="U866" s="622"/>
      <c r="V866" s="622"/>
      <c r="W866" s="622"/>
      <c r="X866" s="622"/>
      <c r="Y866" s="622"/>
      <c r="Z866" s="622"/>
      <c r="AA866" s="622"/>
      <c r="AB866" s="622"/>
      <c r="AC866" s="622"/>
      <c r="AD866" s="622"/>
      <c r="AE866" s="622"/>
      <c r="AF866" s="622"/>
      <c r="AG866" s="622"/>
      <c r="AH866" s="622"/>
      <c r="AI866" s="622"/>
      <c r="AJ866" s="622"/>
    </row>
    <row r="867" spans="1:36" ht="23.25" customHeight="1">
      <c r="A867" s="622"/>
      <c r="B867" s="622"/>
      <c r="C867" s="622"/>
      <c r="D867" s="660"/>
      <c r="E867" s="666"/>
      <c r="F867" s="622"/>
      <c r="G867" s="622"/>
      <c r="H867" s="660"/>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row>
    <row r="868" spans="1:36" ht="23.25" customHeight="1">
      <c r="A868" s="622"/>
      <c r="B868" s="622"/>
      <c r="C868" s="622"/>
      <c r="D868" s="660"/>
      <c r="E868" s="666"/>
      <c r="F868" s="622"/>
      <c r="G868" s="622"/>
      <c r="H868" s="660"/>
      <c r="I868" s="622"/>
      <c r="J868" s="622"/>
      <c r="K868" s="622"/>
      <c r="L868" s="622"/>
      <c r="M868" s="622"/>
      <c r="N868" s="622"/>
      <c r="O868" s="622"/>
      <c r="P868" s="622"/>
      <c r="Q868" s="622"/>
      <c r="R868" s="622"/>
      <c r="S868" s="622"/>
      <c r="T868" s="622"/>
      <c r="U868" s="622"/>
      <c r="V868" s="622"/>
      <c r="W868" s="622"/>
      <c r="X868" s="622"/>
      <c r="Y868" s="622"/>
      <c r="Z868" s="622"/>
      <c r="AA868" s="622"/>
      <c r="AB868" s="622"/>
      <c r="AC868" s="622"/>
      <c r="AD868" s="622"/>
      <c r="AE868" s="622"/>
      <c r="AF868" s="622"/>
      <c r="AG868" s="622"/>
      <c r="AH868" s="622"/>
      <c r="AI868" s="622"/>
      <c r="AJ868" s="622"/>
    </row>
    <row r="869" spans="1:36" ht="23.25" customHeight="1">
      <c r="A869" s="622"/>
      <c r="B869" s="622"/>
      <c r="C869" s="622"/>
      <c r="D869" s="660"/>
      <c r="E869" s="666"/>
      <c r="F869" s="622"/>
      <c r="G869" s="622"/>
      <c r="H869" s="660"/>
      <c r="I869" s="622"/>
      <c r="J869" s="622"/>
      <c r="K869" s="622"/>
      <c r="L869" s="622"/>
      <c r="M869" s="622"/>
      <c r="N869" s="622"/>
      <c r="O869" s="622"/>
      <c r="P869" s="622"/>
      <c r="Q869" s="622"/>
      <c r="R869" s="622"/>
      <c r="S869" s="622"/>
      <c r="T869" s="622"/>
      <c r="U869" s="622"/>
      <c r="V869" s="622"/>
      <c r="W869" s="622"/>
      <c r="X869" s="622"/>
      <c r="Y869" s="622"/>
      <c r="Z869" s="622"/>
      <c r="AA869" s="622"/>
      <c r="AB869" s="622"/>
      <c r="AC869" s="622"/>
      <c r="AD869" s="622"/>
      <c r="AE869" s="622"/>
      <c r="AF869" s="622"/>
      <c r="AG869" s="622"/>
      <c r="AH869" s="622"/>
      <c r="AI869" s="622"/>
      <c r="AJ869" s="622"/>
    </row>
    <row r="870" spans="1:36" ht="23.25" customHeight="1">
      <c r="A870" s="622"/>
      <c r="B870" s="622"/>
      <c r="C870" s="622"/>
      <c r="D870" s="660"/>
      <c r="E870" s="666"/>
      <c r="F870" s="622"/>
      <c r="G870" s="622"/>
      <c r="H870" s="660"/>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row>
    <row r="871" spans="1:36" ht="23.25" customHeight="1">
      <c r="A871" s="622"/>
      <c r="B871" s="622"/>
      <c r="C871" s="622"/>
      <c r="D871" s="660"/>
      <c r="E871" s="666"/>
      <c r="F871" s="622"/>
      <c r="G871" s="622"/>
      <c r="H871" s="660"/>
      <c r="I871" s="622"/>
      <c r="J871" s="622"/>
      <c r="K871" s="622"/>
      <c r="L871" s="622"/>
      <c r="M871" s="622"/>
      <c r="N871" s="622"/>
      <c r="O871" s="622"/>
      <c r="P871" s="622"/>
      <c r="Q871" s="622"/>
      <c r="R871" s="622"/>
      <c r="S871" s="622"/>
      <c r="T871" s="622"/>
      <c r="U871" s="622"/>
      <c r="V871" s="622"/>
      <c r="W871" s="622"/>
      <c r="X871" s="622"/>
      <c r="Y871" s="622"/>
      <c r="Z871" s="622"/>
      <c r="AA871" s="622"/>
      <c r="AB871" s="622"/>
      <c r="AC871" s="622"/>
      <c r="AD871" s="622"/>
      <c r="AE871" s="622"/>
      <c r="AF871" s="622"/>
      <c r="AG871" s="622"/>
      <c r="AH871" s="622"/>
      <c r="AI871" s="622"/>
      <c r="AJ871" s="622"/>
    </row>
    <row r="872" spans="1:36" ht="23.25" customHeight="1">
      <c r="A872" s="622"/>
      <c r="B872" s="622"/>
      <c r="C872" s="622"/>
      <c r="D872" s="660"/>
      <c r="E872" s="666"/>
      <c r="F872" s="622"/>
      <c r="G872" s="622"/>
      <c r="H872" s="660"/>
      <c r="I872" s="622"/>
      <c r="J872" s="622"/>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2"/>
      <c r="AG872" s="622"/>
      <c r="AH872" s="622"/>
      <c r="AI872" s="622"/>
      <c r="AJ872" s="622"/>
    </row>
    <row r="873" spans="1:36" ht="23.25" customHeight="1">
      <c r="A873" s="622"/>
      <c r="B873" s="622"/>
      <c r="C873" s="622"/>
      <c r="D873" s="660"/>
      <c r="E873" s="666"/>
      <c r="F873" s="622"/>
      <c r="G873" s="622"/>
      <c r="H873" s="660"/>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row>
    <row r="874" spans="1:36" ht="23.25" customHeight="1">
      <c r="A874" s="622"/>
      <c r="B874" s="622"/>
      <c r="C874" s="622"/>
      <c r="D874" s="660"/>
      <c r="E874" s="666"/>
      <c r="F874" s="622"/>
      <c r="G874" s="622"/>
      <c r="H874" s="660"/>
      <c r="I874" s="622"/>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2"/>
      <c r="AJ874" s="622"/>
    </row>
    <row r="875" spans="1:36" ht="23.25" customHeight="1">
      <c r="A875" s="622"/>
      <c r="B875" s="622"/>
      <c r="C875" s="622"/>
      <c r="D875" s="660"/>
      <c r="E875" s="666"/>
      <c r="F875" s="622"/>
      <c r="G875" s="622"/>
      <c r="H875" s="660"/>
      <c r="I875" s="622"/>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2"/>
      <c r="AJ875" s="622"/>
    </row>
    <row r="876" spans="1:36" ht="23.25" customHeight="1">
      <c r="A876" s="622"/>
      <c r="B876" s="622"/>
      <c r="C876" s="622"/>
      <c r="D876" s="660"/>
      <c r="E876" s="666"/>
      <c r="F876" s="622"/>
      <c r="G876" s="622"/>
      <c r="H876" s="660"/>
      <c r="I876" s="622"/>
      <c r="J876" s="622"/>
      <c r="K876" s="622"/>
      <c r="L876" s="622"/>
      <c r="M876" s="622"/>
      <c r="N876" s="622"/>
      <c r="O876" s="622"/>
      <c r="P876" s="622"/>
      <c r="Q876" s="622"/>
      <c r="R876" s="622"/>
      <c r="S876" s="622"/>
      <c r="T876" s="622"/>
      <c r="U876" s="622"/>
      <c r="V876" s="622"/>
      <c r="W876" s="622"/>
      <c r="X876" s="622"/>
      <c r="Y876" s="622"/>
      <c r="Z876" s="622"/>
      <c r="AA876" s="622"/>
      <c r="AB876" s="622"/>
      <c r="AC876" s="622"/>
      <c r="AD876" s="622"/>
      <c r="AE876" s="622"/>
      <c r="AF876" s="622"/>
      <c r="AG876" s="622"/>
      <c r="AH876" s="622"/>
      <c r="AI876" s="622"/>
      <c r="AJ876" s="622"/>
    </row>
    <row r="877" spans="1:36" ht="23.25" customHeight="1">
      <c r="A877" s="622"/>
      <c r="B877" s="622"/>
      <c r="C877" s="622"/>
      <c r="D877" s="660"/>
      <c r="E877" s="666"/>
      <c r="F877" s="622"/>
      <c r="G877" s="622"/>
      <c r="H877" s="660"/>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row>
    <row r="878" spans="1:36" ht="23.25" customHeight="1">
      <c r="A878" s="622"/>
      <c r="B878" s="622"/>
      <c r="C878" s="622"/>
      <c r="D878" s="660"/>
      <c r="E878" s="666"/>
      <c r="F878" s="622"/>
      <c r="G878" s="622"/>
      <c r="H878" s="660"/>
      <c r="I878" s="622"/>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2"/>
      <c r="AJ878" s="622"/>
    </row>
    <row r="879" spans="1:36" ht="23.25" customHeight="1">
      <c r="A879" s="622"/>
      <c r="B879" s="622"/>
      <c r="C879" s="622"/>
      <c r="D879" s="660"/>
      <c r="E879" s="666"/>
      <c r="F879" s="622"/>
      <c r="G879" s="622"/>
      <c r="H879" s="660"/>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row>
    <row r="880" spans="1:36" ht="23.25" customHeight="1">
      <c r="A880" s="622"/>
      <c r="B880" s="622"/>
      <c r="C880" s="622"/>
      <c r="D880" s="660"/>
      <c r="E880" s="666"/>
      <c r="F880" s="622"/>
      <c r="G880" s="622"/>
      <c r="H880" s="660"/>
      <c r="I880" s="622"/>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2"/>
      <c r="AJ880" s="622"/>
    </row>
    <row r="881" spans="1:36" ht="23.25" customHeight="1">
      <c r="A881" s="622"/>
      <c r="B881" s="622"/>
      <c r="C881" s="622"/>
      <c r="D881" s="660"/>
      <c r="E881" s="666"/>
      <c r="F881" s="622"/>
      <c r="G881" s="622"/>
      <c r="H881" s="660"/>
      <c r="I881" s="622"/>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2"/>
      <c r="AJ881" s="622"/>
    </row>
    <row r="882" spans="1:36" ht="23.25" customHeight="1">
      <c r="A882" s="622"/>
      <c r="B882" s="622"/>
      <c r="C882" s="622"/>
      <c r="D882" s="660"/>
      <c r="E882" s="666"/>
      <c r="F882" s="622"/>
      <c r="G882" s="622"/>
      <c r="H882" s="660"/>
      <c r="I882" s="622"/>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2"/>
      <c r="AJ882" s="622"/>
    </row>
    <row r="883" spans="1:36" ht="23.25" customHeight="1">
      <c r="A883" s="622"/>
      <c r="B883" s="622"/>
      <c r="C883" s="622"/>
      <c r="D883" s="660"/>
      <c r="E883" s="666"/>
      <c r="F883" s="622"/>
      <c r="G883" s="622"/>
      <c r="H883" s="660"/>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row>
    <row r="884" spans="1:36" ht="23.25" customHeight="1">
      <c r="A884" s="622"/>
      <c r="B884" s="622"/>
      <c r="C884" s="622"/>
      <c r="D884" s="660"/>
      <c r="E884" s="666"/>
      <c r="F884" s="622"/>
      <c r="G884" s="622"/>
      <c r="H884" s="660"/>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2"/>
      <c r="AJ884" s="622"/>
    </row>
    <row r="885" spans="1:36" ht="23.25" customHeight="1">
      <c r="A885" s="622"/>
      <c r="B885" s="622"/>
      <c r="C885" s="622"/>
      <c r="D885" s="660"/>
      <c r="E885" s="666"/>
      <c r="F885" s="622"/>
      <c r="G885" s="622"/>
      <c r="H885" s="660"/>
      <c r="I885" s="622"/>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2"/>
      <c r="AJ885" s="622"/>
    </row>
    <row r="886" spans="1:36" ht="23.25" customHeight="1">
      <c r="A886" s="622"/>
      <c r="B886" s="622"/>
      <c r="C886" s="622"/>
      <c r="D886" s="660"/>
      <c r="E886" s="666"/>
      <c r="F886" s="622"/>
      <c r="G886" s="622"/>
      <c r="H886" s="660"/>
      <c r="I886" s="622"/>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2"/>
      <c r="AJ886" s="622"/>
    </row>
    <row r="887" spans="1:36" ht="23.25" customHeight="1">
      <c r="A887" s="622"/>
      <c r="B887" s="622"/>
      <c r="C887" s="622"/>
      <c r="D887" s="660"/>
      <c r="E887" s="666"/>
      <c r="F887" s="622"/>
      <c r="G887" s="622"/>
      <c r="H887" s="660"/>
      <c r="I887" s="622"/>
      <c r="J887" s="622"/>
      <c r="K887" s="622"/>
      <c r="L887" s="622"/>
      <c r="M887" s="622"/>
      <c r="N887" s="622"/>
      <c r="O887" s="622"/>
      <c r="P887" s="622"/>
      <c r="Q887" s="622"/>
      <c r="R887" s="622"/>
      <c r="S887" s="622"/>
      <c r="T887" s="622"/>
      <c r="U887" s="622"/>
      <c r="V887" s="622"/>
      <c r="W887" s="622"/>
      <c r="X887" s="622"/>
      <c r="Y887" s="622"/>
      <c r="Z887" s="622"/>
      <c r="AA887" s="622"/>
      <c r="AB887" s="622"/>
      <c r="AC887" s="622"/>
      <c r="AD887" s="622"/>
      <c r="AE887" s="622"/>
      <c r="AF887" s="622"/>
      <c r="AG887" s="622"/>
      <c r="AH887" s="622"/>
      <c r="AI887" s="622"/>
      <c r="AJ887" s="622"/>
    </row>
    <row r="888" spans="1:36" ht="23.25" customHeight="1">
      <c r="A888" s="622"/>
      <c r="B888" s="622"/>
      <c r="C888" s="622"/>
      <c r="D888" s="660"/>
      <c r="E888" s="666"/>
      <c r="F888" s="622"/>
      <c r="G888" s="622"/>
      <c r="H888" s="660"/>
      <c r="I888" s="622"/>
      <c r="J888" s="622"/>
      <c r="K888" s="622"/>
      <c r="L888" s="622"/>
      <c r="M888" s="622"/>
      <c r="N888" s="622"/>
      <c r="O888" s="622"/>
      <c r="P888" s="622"/>
      <c r="Q888" s="622"/>
      <c r="R888" s="622"/>
      <c r="S888" s="622"/>
      <c r="T888" s="622"/>
      <c r="U888" s="622"/>
      <c r="V888" s="622"/>
      <c r="W888" s="622"/>
      <c r="X888" s="622"/>
      <c r="Y888" s="622"/>
      <c r="Z888" s="622"/>
      <c r="AA888" s="622"/>
      <c r="AB888" s="622"/>
      <c r="AC888" s="622"/>
      <c r="AD888" s="622"/>
      <c r="AE888" s="622"/>
      <c r="AF888" s="622"/>
      <c r="AG888" s="622"/>
      <c r="AH888" s="622"/>
      <c r="AI888" s="622"/>
      <c r="AJ888" s="622"/>
    </row>
    <row r="889" spans="1:36" ht="23.25" customHeight="1">
      <c r="A889" s="622"/>
      <c r="B889" s="622"/>
      <c r="C889" s="622"/>
      <c r="D889" s="660"/>
      <c r="E889" s="666"/>
      <c r="F889" s="622"/>
      <c r="G889" s="622"/>
      <c r="H889" s="660"/>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row>
    <row r="890" spans="1:36" ht="23.25" customHeight="1">
      <c r="A890" s="622"/>
      <c r="B890" s="622"/>
      <c r="C890" s="622"/>
      <c r="D890" s="660"/>
      <c r="E890" s="666"/>
      <c r="F890" s="622"/>
      <c r="G890" s="622"/>
      <c r="H890" s="660"/>
      <c r="I890" s="622"/>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2"/>
      <c r="AJ890" s="622"/>
    </row>
    <row r="891" spans="1:36" ht="23.25" customHeight="1">
      <c r="A891" s="622"/>
      <c r="B891" s="622"/>
      <c r="C891" s="622"/>
      <c r="D891" s="660"/>
      <c r="E891" s="666"/>
      <c r="F891" s="622"/>
      <c r="G891" s="622"/>
      <c r="H891" s="660"/>
      <c r="I891" s="622"/>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2"/>
      <c r="AJ891" s="622"/>
    </row>
    <row r="892" spans="1:36" ht="23.25" customHeight="1">
      <c r="A892" s="622"/>
      <c r="B892" s="622"/>
      <c r="C892" s="622"/>
      <c r="D892" s="660"/>
      <c r="E892" s="666"/>
      <c r="F892" s="622"/>
      <c r="G892" s="622"/>
      <c r="H892" s="660"/>
      <c r="I892" s="622"/>
      <c r="J892" s="622"/>
      <c r="K892" s="622"/>
      <c r="L892" s="622"/>
      <c r="M892" s="622"/>
      <c r="N892" s="622"/>
      <c r="O892" s="622"/>
      <c r="P892" s="622"/>
      <c r="Q892" s="622"/>
      <c r="R892" s="622"/>
      <c r="S892" s="622"/>
      <c r="T892" s="622"/>
      <c r="U892" s="622"/>
      <c r="V892" s="622"/>
      <c r="W892" s="622"/>
      <c r="X892" s="622"/>
      <c r="Y892" s="622"/>
      <c r="Z892" s="622"/>
      <c r="AA892" s="622"/>
      <c r="AB892" s="622"/>
      <c r="AC892" s="622"/>
      <c r="AD892" s="622"/>
      <c r="AE892" s="622"/>
      <c r="AF892" s="622"/>
      <c r="AG892" s="622"/>
      <c r="AH892" s="622"/>
      <c r="AI892" s="622"/>
      <c r="AJ892" s="622"/>
    </row>
    <row r="893" spans="1:36" ht="23.25" customHeight="1">
      <c r="A893" s="622"/>
      <c r="B893" s="622"/>
      <c r="C893" s="622"/>
      <c r="D893" s="660"/>
      <c r="E893" s="666"/>
      <c r="F893" s="622"/>
      <c r="G893" s="622"/>
      <c r="H893" s="660"/>
      <c r="I893" s="622"/>
      <c r="J893" s="622"/>
      <c r="K893" s="622"/>
      <c r="L893" s="622"/>
      <c r="M893" s="622"/>
      <c r="N893" s="622"/>
      <c r="O893" s="622"/>
      <c r="P893" s="622"/>
      <c r="Q893" s="622"/>
      <c r="R893" s="622"/>
      <c r="S893" s="622"/>
      <c r="T893" s="622"/>
      <c r="U893" s="622"/>
      <c r="V893" s="622"/>
      <c r="W893" s="622"/>
      <c r="X893" s="622"/>
      <c r="Y893" s="622"/>
      <c r="Z893" s="622"/>
      <c r="AA893" s="622"/>
      <c r="AB893" s="622"/>
      <c r="AC893" s="622"/>
      <c r="AD893" s="622"/>
      <c r="AE893" s="622"/>
      <c r="AF893" s="622"/>
      <c r="AG893" s="622"/>
      <c r="AH893" s="622"/>
      <c r="AI893" s="622"/>
      <c r="AJ893" s="622"/>
    </row>
    <row r="894" spans="1:36" ht="23.25" customHeight="1">
      <c r="A894" s="622"/>
      <c r="B894" s="622"/>
      <c r="C894" s="622"/>
      <c r="D894" s="660"/>
      <c r="E894" s="666"/>
      <c r="F894" s="622"/>
      <c r="G894" s="622"/>
      <c r="H894" s="660"/>
      <c r="I894" s="622"/>
      <c r="J894" s="622"/>
      <c r="K894" s="622"/>
      <c r="L894" s="622"/>
      <c r="M894" s="622"/>
      <c r="N894" s="622"/>
      <c r="O894" s="622"/>
      <c r="P894" s="622"/>
      <c r="Q894" s="622"/>
      <c r="R894" s="622"/>
      <c r="S894" s="622"/>
      <c r="T894" s="622"/>
      <c r="U894" s="622"/>
      <c r="V894" s="622"/>
      <c r="W894" s="622"/>
      <c r="X894" s="622"/>
      <c r="Y894" s="622"/>
      <c r="Z894" s="622"/>
      <c r="AA894" s="622"/>
      <c r="AB894" s="622"/>
      <c r="AC894" s="622"/>
      <c r="AD894" s="622"/>
      <c r="AE894" s="622"/>
      <c r="AF894" s="622"/>
      <c r="AG894" s="622"/>
      <c r="AH894" s="622"/>
      <c r="AI894" s="622"/>
      <c r="AJ894" s="622"/>
    </row>
    <row r="895" spans="1:36" ht="23.25" customHeight="1">
      <c r="A895" s="622"/>
      <c r="B895" s="622"/>
      <c r="C895" s="622"/>
      <c r="D895" s="660"/>
      <c r="E895" s="666"/>
      <c r="F895" s="622"/>
      <c r="G895" s="622"/>
      <c r="H895" s="660"/>
      <c r="I895" s="622"/>
      <c r="J895" s="622"/>
      <c r="K895" s="622"/>
      <c r="L895" s="622"/>
      <c r="M895" s="622"/>
      <c r="N895" s="622"/>
      <c r="O895" s="622"/>
      <c r="P895" s="622"/>
      <c r="Q895" s="622"/>
      <c r="R895" s="622"/>
      <c r="S895" s="622"/>
      <c r="T895" s="622"/>
      <c r="U895" s="622"/>
      <c r="V895" s="622"/>
      <c r="W895" s="622"/>
      <c r="X895" s="622"/>
      <c r="Y895" s="622"/>
      <c r="Z895" s="622"/>
      <c r="AA895" s="622"/>
      <c r="AB895" s="622"/>
      <c r="AC895" s="622"/>
      <c r="AD895" s="622"/>
      <c r="AE895" s="622"/>
      <c r="AF895" s="622"/>
      <c r="AG895" s="622"/>
      <c r="AH895" s="622"/>
      <c r="AI895" s="622"/>
      <c r="AJ895" s="622"/>
    </row>
    <row r="896" spans="1:36" ht="23.25" customHeight="1">
      <c r="A896" s="622"/>
      <c r="B896" s="622"/>
      <c r="C896" s="622"/>
      <c r="D896" s="660"/>
      <c r="E896" s="666"/>
      <c r="F896" s="622"/>
      <c r="G896" s="622"/>
      <c r="H896" s="660"/>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row>
    <row r="897" spans="1:36" ht="23.25" customHeight="1">
      <c r="A897" s="622"/>
      <c r="B897" s="622"/>
      <c r="C897" s="622"/>
      <c r="D897" s="660"/>
      <c r="E897" s="666"/>
      <c r="F897" s="622"/>
      <c r="G897" s="622"/>
      <c r="H897" s="660"/>
      <c r="I897" s="622"/>
      <c r="J897" s="622"/>
      <c r="K897" s="622"/>
      <c r="L897" s="622"/>
      <c r="M897" s="622"/>
      <c r="N897" s="622"/>
      <c r="O897" s="622"/>
      <c r="P897" s="622"/>
      <c r="Q897" s="622"/>
      <c r="R897" s="622"/>
      <c r="S897" s="622"/>
      <c r="T897" s="622"/>
      <c r="U897" s="622"/>
      <c r="V897" s="622"/>
      <c r="W897" s="622"/>
      <c r="X897" s="622"/>
      <c r="Y897" s="622"/>
      <c r="Z897" s="622"/>
      <c r="AA897" s="622"/>
      <c r="AB897" s="622"/>
      <c r="AC897" s="622"/>
      <c r="AD897" s="622"/>
      <c r="AE897" s="622"/>
      <c r="AF897" s="622"/>
      <c r="AG897" s="622"/>
      <c r="AH897" s="622"/>
      <c r="AI897" s="622"/>
      <c r="AJ897" s="622"/>
    </row>
    <row r="898" spans="1:36" ht="23.25" customHeight="1">
      <c r="A898" s="622"/>
      <c r="B898" s="622"/>
      <c r="C898" s="622"/>
      <c r="D898" s="660"/>
      <c r="E898" s="666"/>
      <c r="F898" s="622"/>
      <c r="G898" s="622"/>
      <c r="H898" s="660"/>
      <c r="I898" s="622"/>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2"/>
      <c r="AJ898" s="622"/>
    </row>
    <row r="899" spans="1:36" ht="23.25" customHeight="1">
      <c r="A899" s="622"/>
      <c r="B899" s="622"/>
      <c r="C899" s="622"/>
      <c r="D899" s="660"/>
      <c r="E899" s="666"/>
      <c r="F899" s="622"/>
      <c r="G899" s="622"/>
      <c r="H899" s="660"/>
      <c r="I899" s="622"/>
      <c r="J899" s="622"/>
      <c r="K899" s="622"/>
      <c r="L899" s="622"/>
      <c r="M899" s="622"/>
      <c r="N899" s="622"/>
      <c r="O899" s="622"/>
      <c r="P899" s="622"/>
      <c r="Q899" s="622"/>
      <c r="R899" s="622"/>
      <c r="S899" s="622"/>
      <c r="T899" s="622"/>
      <c r="U899" s="622"/>
      <c r="V899" s="622"/>
      <c r="W899" s="622"/>
      <c r="X899" s="622"/>
      <c r="Y899" s="622"/>
      <c r="Z899" s="622"/>
      <c r="AA899" s="622"/>
      <c r="AB899" s="622"/>
      <c r="AC899" s="622"/>
      <c r="AD899" s="622"/>
      <c r="AE899" s="622"/>
      <c r="AF899" s="622"/>
      <c r="AG899" s="622"/>
      <c r="AH899" s="622"/>
      <c r="AI899" s="622"/>
      <c r="AJ899" s="622"/>
    </row>
    <row r="900" spans="1:36" ht="23.25" customHeight="1">
      <c r="A900" s="622"/>
      <c r="B900" s="622"/>
      <c r="C900" s="622"/>
      <c r="D900" s="660"/>
      <c r="E900" s="666"/>
      <c r="F900" s="622"/>
      <c r="G900" s="622"/>
      <c r="H900" s="660"/>
      <c r="I900" s="622"/>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2"/>
      <c r="AJ900" s="622"/>
    </row>
    <row r="901" spans="1:36" ht="23.25" customHeight="1">
      <c r="A901" s="622"/>
      <c r="B901" s="622"/>
      <c r="C901" s="622"/>
      <c r="D901" s="660"/>
      <c r="E901" s="666"/>
      <c r="F901" s="622"/>
      <c r="G901" s="622"/>
      <c r="H901" s="660"/>
      <c r="I901" s="622"/>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2"/>
      <c r="AJ901" s="622"/>
    </row>
    <row r="902" spans="1:36" ht="23.25" customHeight="1">
      <c r="A902" s="622"/>
      <c r="B902" s="622"/>
      <c r="C902" s="622"/>
      <c r="D902" s="660"/>
      <c r="E902" s="666"/>
      <c r="F902" s="622"/>
      <c r="G902" s="622"/>
      <c r="H902" s="660"/>
      <c r="I902" s="622"/>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2"/>
      <c r="AJ902" s="622"/>
    </row>
    <row r="903" spans="1:36" ht="23.25" customHeight="1">
      <c r="A903" s="622"/>
      <c r="B903" s="622"/>
      <c r="C903" s="622"/>
      <c r="D903" s="660"/>
      <c r="E903" s="666"/>
      <c r="F903" s="622"/>
      <c r="G903" s="622"/>
      <c r="H903" s="660"/>
      <c r="I903" s="622"/>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2"/>
      <c r="AJ903" s="622"/>
    </row>
    <row r="904" spans="1:36" ht="23.25" customHeight="1">
      <c r="A904" s="622"/>
      <c r="B904" s="622"/>
      <c r="C904" s="622"/>
      <c r="D904" s="660"/>
      <c r="E904" s="666"/>
      <c r="F904" s="622"/>
      <c r="G904" s="622"/>
      <c r="H904" s="660"/>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row>
    <row r="905" spans="1:36" ht="23.25" customHeight="1">
      <c r="A905" s="622"/>
      <c r="B905" s="622"/>
      <c r="C905" s="622"/>
      <c r="D905" s="660"/>
      <c r="E905" s="666"/>
      <c r="F905" s="622"/>
      <c r="G905" s="622"/>
      <c r="H905" s="660"/>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row>
    <row r="906" spans="1:36" ht="23.25" customHeight="1">
      <c r="A906" s="622"/>
      <c r="B906" s="622"/>
      <c r="C906" s="622"/>
      <c r="D906" s="660"/>
      <c r="E906" s="666"/>
      <c r="F906" s="622"/>
      <c r="G906" s="622"/>
      <c r="H906" s="660"/>
      <c r="I906" s="622"/>
      <c r="J906" s="622"/>
      <c r="K906" s="622"/>
      <c r="L906" s="622"/>
      <c r="M906" s="622"/>
      <c r="N906" s="622"/>
      <c r="O906" s="622"/>
      <c r="P906" s="622"/>
      <c r="Q906" s="622"/>
      <c r="R906" s="622"/>
      <c r="S906" s="622"/>
      <c r="T906" s="622"/>
      <c r="U906" s="622"/>
      <c r="V906" s="622"/>
      <c r="W906" s="622"/>
      <c r="X906" s="622"/>
      <c r="Y906" s="622"/>
      <c r="Z906" s="622"/>
      <c r="AA906" s="622"/>
      <c r="AB906" s="622"/>
      <c r="AC906" s="622"/>
      <c r="AD906" s="622"/>
      <c r="AE906" s="622"/>
      <c r="AF906" s="622"/>
      <c r="AG906" s="622"/>
      <c r="AH906" s="622"/>
      <c r="AI906" s="622"/>
      <c r="AJ906" s="622"/>
    </row>
    <row r="907" spans="1:36" ht="23.25" customHeight="1">
      <c r="A907" s="622"/>
      <c r="B907" s="622"/>
      <c r="C907" s="622"/>
      <c r="D907" s="660"/>
      <c r="E907" s="666"/>
      <c r="F907" s="622"/>
      <c r="G907" s="622"/>
      <c r="H907" s="660"/>
      <c r="I907" s="622"/>
      <c r="J907" s="622"/>
      <c r="K907" s="622"/>
      <c r="L907" s="622"/>
      <c r="M907" s="622"/>
      <c r="N907" s="622"/>
      <c r="O907" s="622"/>
      <c r="P907" s="622"/>
      <c r="Q907" s="622"/>
      <c r="R907" s="622"/>
      <c r="S907" s="622"/>
      <c r="T907" s="622"/>
      <c r="U907" s="622"/>
      <c r="V907" s="622"/>
      <c r="W907" s="622"/>
      <c r="X907" s="622"/>
      <c r="Y907" s="622"/>
      <c r="Z907" s="622"/>
      <c r="AA907" s="622"/>
      <c r="AB907" s="622"/>
      <c r="AC907" s="622"/>
      <c r="AD907" s="622"/>
      <c r="AE907" s="622"/>
      <c r="AF907" s="622"/>
      <c r="AG907" s="622"/>
      <c r="AH907" s="622"/>
      <c r="AI907" s="622"/>
      <c r="AJ907" s="622"/>
    </row>
    <row r="908" spans="1:36" ht="23.25" customHeight="1">
      <c r="A908" s="622"/>
      <c r="B908" s="622"/>
      <c r="C908" s="622"/>
      <c r="D908" s="660"/>
      <c r="E908" s="666"/>
      <c r="F908" s="622"/>
      <c r="G908" s="622"/>
      <c r="H908" s="660"/>
      <c r="I908" s="622"/>
      <c r="J908" s="622"/>
      <c r="K908" s="622"/>
      <c r="L908" s="622"/>
      <c r="M908" s="622"/>
      <c r="N908" s="622"/>
      <c r="O908" s="622"/>
      <c r="P908" s="622"/>
      <c r="Q908" s="622"/>
      <c r="R908" s="622"/>
      <c r="S908" s="622"/>
      <c r="T908" s="622"/>
      <c r="U908" s="622"/>
      <c r="V908" s="622"/>
      <c r="W908" s="622"/>
      <c r="X908" s="622"/>
      <c r="Y908" s="622"/>
      <c r="Z908" s="622"/>
      <c r="AA908" s="622"/>
      <c r="AB908" s="622"/>
      <c r="AC908" s="622"/>
      <c r="AD908" s="622"/>
      <c r="AE908" s="622"/>
      <c r="AF908" s="622"/>
      <c r="AG908" s="622"/>
      <c r="AH908" s="622"/>
      <c r="AI908" s="622"/>
      <c r="AJ908" s="622"/>
    </row>
    <row r="909" spans="1:36" ht="23.25" customHeight="1">
      <c r="A909" s="622"/>
      <c r="B909" s="622"/>
      <c r="C909" s="622"/>
      <c r="D909" s="660"/>
      <c r="E909" s="666"/>
      <c r="F909" s="622"/>
      <c r="G909" s="622"/>
      <c r="H909" s="660"/>
      <c r="I909" s="622"/>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2"/>
      <c r="AJ909" s="622"/>
    </row>
    <row r="910" spans="1:36" ht="23.25" customHeight="1">
      <c r="A910" s="622"/>
      <c r="B910" s="622"/>
      <c r="C910" s="622"/>
      <c r="D910" s="660"/>
      <c r="E910" s="666"/>
      <c r="F910" s="622"/>
      <c r="G910" s="622"/>
      <c r="H910" s="660"/>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row>
    <row r="911" spans="1:36" ht="23.25" customHeight="1">
      <c r="A911" s="622"/>
      <c r="B911" s="622"/>
      <c r="C911" s="622"/>
      <c r="D911" s="660"/>
      <c r="E911" s="666"/>
      <c r="F911" s="622"/>
      <c r="G911" s="622"/>
      <c r="H911" s="660"/>
      <c r="I911" s="622"/>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2"/>
      <c r="AJ911" s="622"/>
    </row>
    <row r="912" spans="1:36" ht="23.25" customHeight="1">
      <c r="A912" s="622"/>
      <c r="B912" s="622"/>
      <c r="C912" s="622"/>
      <c r="D912" s="660"/>
      <c r="E912" s="666"/>
      <c r="F912" s="622"/>
      <c r="G912" s="622"/>
      <c r="H912" s="660"/>
      <c r="I912" s="622"/>
      <c r="J912" s="622"/>
      <c r="K912" s="622"/>
      <c r="L912" s="622"/>
      <c r="M912" s="622"/>
      <c r="N912" s="622"/>
      <c r="O912" s="622"/>
      <c r="P912" s="622"/>
      <c r="Q912" s="622"/>
      <c r="R912" s="622"/>
      <c r="S912" s="622"/>
      <c r="T912" s="622"/>
      <c r="U912" s="622"/>
      <c r="V912" s="622"/>
      <c r="W912" s="622"/>
      <c r="X912" s="622"/>
      <c r="Y912" s="622"/>
      <c r="Z912" s="622"/>
      <c r="AA912" s="622"/>
      <c r="AB912" s="622"/>
      <c r="AC912" s="622"/>
      <c r="AD912" s="622"/>
      <c r="AE912" s="622"/>
      <c r="AF912" s="622"/>
      <c r="AG912" s="622"/>
      <c r="AH912" s="622"/>
      <c r="AI912" s="622"/>
      <c r="AJ912" s="622"/>
    </row>
    <row r="913" spans="1:36" ht="23.25" customHeight="1">
      <c r="A913" s="622"/>
      <c r="B913" s="622"/>
      <c r="C913" s="622"/>
      <c r="D913" s="660"/>
      <c r="E913" s="666"/>
      <c r="F913" s="622"/>
      <c r="G913" s="622"/>
      <c r="H913" s="660"/>
      <c r="I913" s="622"/>
      <c r="J913" s="622"/>
      <c r="K913" s="622"/>
      <c r="L913" s="622"/>
      <c r="M913" s="622"/>
      <c r="N913" s="622"/>
      <c r="O913" s="622"/>
      <c r="P913" s="622"/>
      <c r="Q913" s="622"/>
      <c r="R913" s="622"/>
      <c r="S913" s="622"/>
      <c r="T913" s="622"/>
      <c r="U913" s="622"/>
      <c r="V913" s="622"/>
      <c r="W913" s="622"/>
      <c r="X913" s="622"/>
      <c r="Y913" s="622"/>
      <c r="Z913" s="622"/>
      <c r="AA913" s="622"/>
      <c r="AB913" s="622"/>
      <c r="AC913" s="622"/>
      <c r="AD913" s="622"/>
      <c r="AE913" s="622"/>
      <c r="AF913" s="622"/>
      <c r="AG913" s="622"/>
      <c r="AH913" s="622"/>
      <c r="AI913" s="622"/>
      <c r="AJ913" s="622"/>
    </row>
    <row r="914" spans="1:36" ht="23.25" customHeight="1">
      <c r="A914" s="622"/>
      <c r="B914" s="622"/>
      <c r="C914" s="622"/>
      <c r="D914" s="660"/>
      <c r="E914" s="666"/>
      <c r="F914" s="622"/>
      <c r="G914" s="622"/>
      <c r="H914" s="660"/>
      <c r="I914" s="622"/>
      <c r="J914" s="622"/>
      <c r="K914" s="622"/>
      <c r="L914" s="622"/>
      <c r="M914" s="622"/>
      <c r="N914" s="622"/>
      <c r="O914" s="622"/>
      <c r="P914" s="622"/>
      <c r="Q914" s="622"/>
      <c r="R914" s="622"/>
      <c r="S914" s="622"/>
      <c r="T914" s="622"/>
      <c r="U914" s="622"/>
      <c r="V914" s="622"/>
      <c r="W914" s="622"/>
      <c r="X914" s="622"/>
      <c r="Y914" s="622"/>
      <c r="Z914" s="622"/>
      <c r="AA914" s="622"/>
      <c r="AB914" s="622"/>
      <c r="AC914" s="622"/>
      <c r="AD914" s="622"/>
      <c r="AE914" s="622"/>
      <c r="AF914" s="622"/>
      <c r="AG914" s="622"/>
      <c r="AH914" s="622"/>
      <c r="AI914" s="622"/>
      <c r="AJ914" s="622"/>
    </row>
    <row r="915" spans="1:36" ht="23.25" customHeight="1">
      <c r="A915" s="622"/>
      <c r="B915" s="622"/>
      <c r="C915" s="622"/>
      <c r="D915" s="660"/>
      <c r="E915" s="666"/>
      <c r="F915" s="622"/>
      <c r="G915" s="622"/>
      <c r="H915" s="660"/>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row>
    <row r="916" spans="1:36" ht="23.25" customHeight="1">
      <c r="A916" s="622"/>
      <c r="B916" s="622"/>
      <c r="C916" s="622"/>
      <c r="D916" s="660"/>
      <c r="E916" s="666"/>
      <c r="F916" s="622"/>
      <c r="G916" s="622"/>
      <c r="H916" s="660"/>
      <c r="I916" s="622"/>
      <c r="J916" s="622"/>
      <c r="K916" s="622"/>
      <c r="L916" s="622"/>
      <c r="M916" s="622"/>
      <c r="N916" s="622"/>
      <c r="O916" s="622"/>
      <c r="P916" s="622"/>
      <c r="Q916" s="622"/>
      <c r="R916" s="622"/>
      <c r="S916" s="622"/>
      <c r="T916" s="622"/>
      <c r="U916" s="622"/>
      <c r="V916" s="622"/>
      <c r="W916" s="622"/>
      <c r="X916" s="622"/>
      <c r="Y916" s="622"/>
      <c r="Z916" s="622"/>
      <c r="AA916" s="622"/>
      <c r="AB916" s="622"/>
      <c r="AC916" s="622"/>
      <c r="AD916" s="622"/>
      <c r="AE916" s="622"/>
      <c r="AF916" s="622"/>
      <c r="AG916" s="622"/>
      <c r="AH916" s="622"/>
      <c r="AI916" s="622"/>
      <c r="AJ916" s="622"/>
    </row>
    <row r="917" spans="1:36" ht="23.25" customHeight="1">
      <c r="A917" s="622"/>
      <c r="B917" s="622"/>
      <c r="C917" s="622"/>
      <c r="D917" s="660"/>
      <c r="E917" s="666"/>
      <c r="F917" s="622"/>
      <c r="G917" s="622"/>
      <c r="H917" s="660"/>
      <c r="I917" s="622"/>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2"/>
      <c r="AJ917" s="622"/>
    </row>
    <row r="918" spans="1:36" ht="23.25" customHeight="1">
      <c r="A918" s="622"/>
      <c r="B918" s="622"/>
      <c r="C918" s="622"/>
      <c r="D918" s="660"/>
      <c r="E918" s="666"/>
      <c r="F918" s="622"/>
      <c r="G918" s="622"/>
      <c r="H918" s="660"/>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row>
    <row r="919" spans="1:36" ht="23.25" customHeight="1">
      <c r="A919" s="622"/>
      <c r="B919" s="622"/>
      <c r="C919" s="622"/>
      <c r="D919" s="660"/>
      <c r="E919" s="666"/>
      <c r="F919" s="622"/>
      <c r="G919" s="622"/>
      <c r="H919" s="660"/>
      <c r="I919" s="622"/>
      <c r="J919" s="622"/>
      <c r="K919" s="622"/>
      <c r="L919" s="622"/>
      <c r="M919" s="622"/>
      <c r="N919" s="622"/>
      <c r="O919" s="622"/>
      <c r="P919" s="622"/>
      <c r="Q919" s="622"/>
      <c r="R919" s="622"/>
      <c r="S919" s="622"/>
      <c r="T919" s="622"/>
      <c r="U919" s="622"/>
      <c r="V919" s="622"/>
      <c r="W919" s="622"/>
      <c r="X919" s="622"/>
      <c r="Y919" s="622"/>
      <c r="Z919" s="622"/>
      <c r="AA919" s="622"/>
      <c r="AB919" s="622"/>
      <c r="AC919" s="622"/>
      <c r="AD919" s="622"/>
      <c r="AE919" s="622"/>
      <c r="AF919" s="622"/>
      <c r="AG919" s="622"/>
      <c r="AH919" s="622"/>
      <c r="AI919" s="622"/>
      <c r="AJ919" s="622"/>
    </row>
    <row r="920" spans="1:36" ht="23.25" customHeight="1">
      <c r="A920" s="622"/>
      <c r="B920" s="622"/>
      <c r="C920" s="622"/>
      <c r="D920" s="660"/>
      <c r="E920" s="666"/>
      <c r="F920" s="622"/>
      <c r="G920" s="622"/>
      <c r="H920" s="660"/>
      <c r="I920" s="622"/>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2"/>
      <c r="AJ920" s="622"/>
    </row>
    <row r="921" spans="1:36" ht="23.25" customHeight="1">
      <c r="A921" s="622"/>
      <c r="B921" s="622"/>
      <c r="C921" s="622"/>
      <c r="D921" s="660"/>
      <c r="E921" s="666"/>
      <c r="F921" s="622"/>
      <c r="G921" s="622"/>
      <c r="H921" s="660"/>
      <c r="I921" s="622"/>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2"/>
      <c r="AJ921" s="622"/>
    </row>
    <row r="922" spans="1:36" ht="23.25" customHeight="1">
      <c r="A922" s="622"/>
      <c r="B922" s="622"/>
      <c r="C922" s="622"/>
      <c r="D922" s="660"/>
      <c r="E922" s="666"/>
      <c r="F922" s="622"/>
      <c r="G922" s="622"/>
      <c r="H922" s="660"/>
      <c r="I922" s="622"/>
      <c r="J922" s="622"/>
      <c r="K922" s="622"/>
      <c r="L922" s="622"/>
      <c r="M922" s="622"/>
      <c r="N922" s="622"/>
      <c r="O922" s="622"/>
      <c r="P922" s="622"/>
      <c r="Q922" s="622"/>
      <c r="R922" s="622"/>
      <c r="S922" s="622"/>
      <c r="T922" s="622"/>
      <c r="U922" s="622"/>
      <c r="V922" s="622"/>
      <c r="W922" s="622"/>
      <c r="X922" s="622"/>
      <c r="Y922" s="622"/>
      <c r="Z922" s="622"/>
      <c r="AA922" s="622"/>
      <c r="AB922" s="622"/>
      <c r="AC922" s="622"/>
      <c r="AD922" s="622"/>
      <c r="AE922" s="622"/>
      <c r="AF922" s="622"/>
      <c r="AG922" s="622"/>
      <c r="AH922" s="622"/>
      <c r="AI922" s="622"/>
      <c r="AJ922" s="622"/>
    </row>
    <row r="923" spans="1:36" ht="23.25" customHeight="1">
      <c r="A923" s="622"/>
      <c r="B923" s="622"/>
      <c r="C923" s="622"/>
      <c r="D923" s="660"/>
      <c r="E923" s="666"/>
      <c r="F923" s="622"/>
      <c r="G923" s="622"/>
      <c r="H923" s="660"/>
      <c r="I923" s="622"/>
      <c r="J923" s="622"/>
      <c r="K923" s="622"/>
      <c r="L923" s="622"/>
      <c r="M923" s="622"/>
      <c r="N923" s="622"/>
      <c r="O923" s="622"/>
      <c r="P923" s="622"/>
      <c r="Q923" s="622"/>
      <c r="R923" s="622"/>
      <c r="S923" s="622"/>
      <c r="T923" s="622"/>
      <c r="U923" s="622"/>
      <c r="V923" s="622"/>
      <c r="W923" s="622"/>
      <c r="X923" s="622"/>
      <c r="Y923" s="622"/>
      <c r="Z923" s="622"/>
      <c r="AA923" s="622"/>
      <c r="AB923" s="622"/>
      <c r="AC923" s="622"/>
      <c r="AD923" s="622"/>
      <c r="AE923" s="622"/>
      <c r="AF923" s="622"/>
      <c r="AG923" s="622"/>
      <c r="AH923" s="622"/>
      <c r="AI923" s="622"/>
      <c r="AJ923" s="622"/>
    </row>
    <row r="924" spans="1:36" ht="23.25" customHeight="1">
      <c r="A924" s="622"/>
      <c r="B924" s="622"/>
      <c r="C924" s="622"/>
      <c r="D924" s="660"/>
      <c r="E924" s="666"/>
      <c r="F924" s="622"/>
      <c r="G924" s="622"/>
      <c r="H924" s="660"/>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row>
    <row r="925" spans="1:36" ht="23.25" customHeight="1">
      <c r="A925" s="622"/>
      <c r="B925" s="622"/>
      <c r="C925" s="622"/>
      <c r="D925" s="660"/>
      <c r="E925" s="666"/>
      <c r="F925" s="622"/>
      <c r="G925" s="622"/>
      <c r="H925" s="660"/>
      <c r="I925" s="622"/>
      <c r="J925" s="622"/>
      <c r="K925" s="622"/>
      <c r="L925" s="622"/>
      <c r="M925" s="622"/>
      <c r="N925" s="622"/>
      <c r="O925" s="622"/>
      <c r="P925" s="622"/>
      <c r="Q925" s="622"/>
      <c r="R925" s="622"/>
      <c r="S925" s="622"/>
      <c r="T925" s="622"/>
      <c r="U925" s="622"/>
      <c r="V925" s="622"/>
      <c r="W925" s="622"/>
      <c r="X925" s="622"/>
      <c r="Y925" s="622"/>
      <c r="Z925" s="622"/>
      <c r="AA925" s="622"/>
      <c r="AB925" s="622"/>
      <c r="AC925" s="622"/>
      <c r="AD925" s="622"/>
      <c r="AE925" s="622"/>
      <c r="AF925" s="622"/>
      <c r="AG925" s="622"/>
      <c r="AH925" s="622"/>
      <c r="AI925" s="622"/>
      <c r="AJ925" s="622"/>
    </row>
    <row r="926" spans="1:36" ht="23.25" customHeight="1">
      <c r="A926" s="622"/>
      <c r="B926" s="622"/>
      <c r="C926" s="622"/>
      <c r="D926" s="660"/>
      <c r="E926" s="666"/>
      <c r="F926" s="622"/>
      <c r="G926" s="622"/>
      <c r="H926" s="660"/>
      <c r="I926" s="622"/>
      <c r="J926" s="622"/>
      <c r="K926" s="622"/>
      <c r="L926" s="622"/>
      <c r="M926" s="622"/>
      <c r="N926" s="622"/>
      <c r="O926" s="622"/>
      <c r="P926" s="622"/>
      <c r="Q926" s="622"/>
      <c r="R926" s="622"/>
      <c r="S926" s="622"/>
      <c r="T926" s="622"/>
      <c r="U926" s="622"/>
      <c r="V926" s="622"/>
      <c r="W926" s="622"/>
      <c r="X926" s="622"/>
      <c r="Y926" s="622"/>
      <c r="Z926" s="622"/>
      <c r="AA926" s="622"/>
      <c r="AB926" s="622"/>
      <c r="AC926" s="622"/>
      <c r="AD926" s="622"/>
      <c r="AE926" s="622"/>
      <c r="AF926" s="622"/>
      <c r="AG926" s="622"/>
      <c r="AH926" s="622"/>
      <c r="AI926" s="622"/>
      <c r="AJ926" s="622"/>
    </row>
    <row r="927" spans="1:36" ht="23.25" customHeight="1">
      <c r="A927" s="622"/>
      <c r="B927" s="622"/>
      <c r="C927" s="622"/>
      <c r="D927" s="660"/>
      <c r="E927" s="666"/>
      <c r="F927" s="622"/>
      <c r="G927" s="622"/>
      <c r="H927" s="660"/>
      <c r="I927" s="622"/>
      <c r="J927" s="622"/>
      <c r="K927" s="622"/>
      <c r="L927" s="622"/>
      <c r="M927" s="622"/>
      <c r="N927" s="622"/>
      <c r="O927" s="622"/>
      <c r="P927" s="622"/>
      <c r="Q927" s="622"/>
      <c r="R927" s="622"/>
      <c r="S927" s="622"/>
      <c r="T927" s="622"/>
      <c r="U927" s="622"/>
      <c r="V927" s="622"/>
      <c r="W927" s="622"/>
      <c r="X927" s="622"/>
      <c r="Y927" s="622"/>
      <c r="Z927" s="622"/>
      <c r="AA927" s="622"/>
      <c r="AB927" s="622"/>
      <c r="AC927" s="622"/>
      <c r="AD927" s="622"/>
      <c r="AE927" s="622"/>
      <c r="AF927" s="622"/>
      <c r="AG927" s="622"/>
      <c r="AH927" s="622"/>
      <c r="AI927" s="622"/>
      <c r="AJ927" s="622"/>
    </row>
    <row r="928" spans="1:36" ht="23.25" customHeight="1">
      <c r="A928" s="622"/>
      <c r="B928" s="622"/>
      <c r="C928" s="622"/>
      <c r="D928" s="660"/>
      <c r="E928" s="666"/>
      <c r="F928" s="622"/>
      <c r="G928" s="622"/>
      <c r="H928" s="660"/>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row>
    <row r="929" spans="1:36" ht="23.25" customHeight="1">
      <c r="A929" s="622"/>
      <c r="B929" s="622"/>
      <c r="C929" s="622"/>
      <c r="D929" s="660"/>
      <c r="E929" s="666"/>
      <c r="F929" s="622"/>
      <c r="G929" s="622"/>
      <c r="H929" s="660"/>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row>
    <row r="930" spans="1:36" ht="23.25" customHeight="1">
      <c r="A930" s="622"/>
      <c r="B930" s="622"/>
      <c r="C930" s="622"/>
      <c r="D930" s="660"/>
      <c r="E930" s="666"/>
      <c r="F930" s="622"/>
      <c r="G930" s="622"/>
      <c r="H930" s="660"/>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row>
    <row r="931" spans="1:36" ht="23.25" customHeight="1">
      <c r="A931" s="622"/>
      <c r="B931" s="622"/>
      <c r="C931" s="622"/>
      <c r="D931" s="660"/>
      <c r="E931" s="666"/>
      <c r="F931" s="622"/>
      <c r="G931" s="622"/>
      <c r="H931" s="660"/>
      <c r="I931" s="622"/>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2"/>
      <c r="AJ931" s="622"/>
    </row>
    <row r="932" spans="1:36" ht="23.25" customHeight="1">
      <c r="A932" s="622"/>
      <c r="B932" s="622"/>
      <c r="C932" s="622"/>
      <c r="D932" s="660"/>
      <c r="E932" s="666"/>
      <c r="F932" s="622"/>
      <c r="G932" s="622"/>
      <c r="H932" s="660"/>
      <c r="I932" s="622"/>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2"/>
      <c r="AJ932" s="622"/>
    </row>
    <row r="933" spans="1:36" ht="23.25" customHeight="1">
      <c r="A933" s="622"/>
      <c r="B933" s="622"/>
      <c r="C933" s="622"/>
      <c r="D933" s="660"/>
      <c r="E933" s="666"/>
      <c r="F933" s="622"/>
      <c r="G933" s="622"/>
      <c r="H933" s="660"/>
      <c r="I933" s="622"/>
      <c r="J933" s="622"/>
      <c r="K933" s="622"/>
      <c r="L933" s="622"/>
      <c r="M933" s="622"/>
      <c r="N933" s="622"/>
      <c r="O933" s="622"/>
      <c r="P933" s="622"/>
      <c r="Q933" s="622"/>
      <c r="R933" s="622"/>
      <c r="S933" s="622"/>
      <c r="T933" s="622"/>
      <c r="U933" s="622"/>
      <c r="V933" s="622"/>
      <c r="W933" s="622"/>
      <c r="X933" s="622"/>
      <c r="Y933" s="622"/>
      <c r="Z933" s="622"/>
      <c r="AA933" s="622"/>
      <c r="AB933" s="622"/>
      <c r="AC933" s="622"/>
      <c r="AD933" s="622"/>
      <c r="AE933" s="622"/>
      <c r="AF933" s="622"/>
      <c r="AG933" s="622"/>
      <c r="AH933" s="622"/>
      <c r="AI933" s="622"/>
      <c r="AJ933" s="622"/>
    </row>
    <row r="934" spans="1:36" ht="23.25" customHeight="1">
      <c r="A934" s="622"/>
      <c r="B934" s="622"/>
      <c r="C934" s="622"/>
      <c r="D934" s="660"/>
      <c r="E934" s="666"/>
      <c r="F934" s="622"/>
      <c r="G934" s="622"/>
      <c r="H934" s="660"/>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row>
    <row r="935" spans="1:36" ht="23.25" customHeight="1">
      <c r="A935" s="622"/>
      <c r="B935" s="622"/>
      <c r="C935" s="622"/>
      <c r="D935" s="660"/>
      <c r="E935" s="666"/>
      <c r="F935" s="622"/>
      <c r="G935" s="622"/>
      <c r="H935" s="660"/>
      <c r="I935" s="622"/>
      <c r="J935" s="622"/>
      <c r="K935" s="622"/>
      <c r="L935" s="622"/>
      <c r="M935" s="622"/>
      <c r="N935" s="622"/>
      <c r="O935" s="622"/>
      <c r="P935" s="622"/>
      <c r="Q935" s="622"/>
      <c r="R935" s="622"/>
      <c r="S935" s="622"/>
      <c r="T935" s="622"/>
      <c r="U935" s="622"/>
      <c r="V935" s="622"/>
      <c r="W935" s="622"/>
      <c r="X935" s="622"/>
      <c r="Y935" s="622"/>
      <c r="Z935" s="622"/>
      <c r="AA935" s="622"/>
      <c r="AB935" s="622"/>
      <c r="AC935" s="622"/>
      <c r="AD935" s="622"/>
      <c r="AE935" s="622"/>
      <c r="AF935" s="622"/>
      <c r="AG935" s="622"/>
      <c r="AH935" s="622"/>
      <c r="AI935" s="622"/>
      <c r="AJ935" s="622"/>
    </row>
    <row r="936" spans="1:36" ht="23.25" customHeight="1">
      <c r="A936" s="622"/>
      <c r="B936" s="622"/>
      <c r="C936" s="622"/>
      <c r="D936" s="660"/>
      <c r="E936" s="666"/>
      <c r="F936" s="622"/>
      <c r="G936" s="622"/>
      <c r="H936" s="660"/>
      <c r="I936" s="622"/>
      <c r="J936" s="622"/>
      <c r="K936" s="622"/>
      <c r="L936" s="622"/>
      <c r="M936" s="622"/>
      <c r="N936" s="622"/>
      <c r="O936" s="622"/>
      <c r="P936" s="622"/>
      <c r="Q936" s="622"/>
      <c r="R936" s="622"/>
      <c r="S936" s="622"/>
      <c r="T936" s="622"/>
      <c r="U936" s="622"/>
      <c r="V936" s="622"/>
      <c r="W936" s="622"/>
      <c r="X936" s="622"/>
      <c r="Y936" s="622"/>
      <c r="Z936" s="622"/>
      <c r="AA936" s="622"/>
      <c r="AB936" s="622"/>
      <c r="AC936" s="622"/>
      <c r="AD936" s="622"/>
      <c r="AE936" s="622"/>
      <c r="AF936" s="622"/>
      <c r="AG936" s="622"/>
      <c r="AH936" s="622"/>
      <c r="AI936" s="622"/>
      <c r="AJ936" s="622"/>
    </row>
    <row r="937" spans="1:36" ht="23.25" customHeight="1">
      <c r="A937" s="622"/>
      <c r="B937" s="622"/>
      <c r="C937" s="622"/>
      <c r="D937" s="660"/>
      <c r="E937" s="666"/>
      <c r="F937" s="622"/>
      <c r="G937" s="622"/>
      <c r="H937" s="660"/>
      <c r="I937" s="622"/>
      <c r="J937" s="622"/>
      <c r="K937" s="622"/>
      <c r="L937" s="622"/>
      <c r="M937" s="622"/>
      <c r="N937" s="622"/>
      <c r="O937" s="622"/>
      <c r="P937" s="622"/>
      <c r="Q937" s="622"/>
      <c r="R937" s="622"/>
      <c r="S937" s="622"/>
      <c r="T937" s="622"/>
      <c r="U937" s="622"/>
      <c r="V937" s="622"/>
      <c r="W937" s="622"/>
      <c r="X937" s="622"/>
      <c r="Y937" s="622"/>
      <c r="Z937" s="622"/>
      <c r="AA937" s="622"/>
      <c r="AB937" s="622"/>
      <c r="AC937" s="622"/>
      <c r="AD937" s="622"/>
      <c r="AE937" s="622"/>
      <c r="AF937" s="622"/>
      <c r="AG937" s="622"/>
      <c r="AH937" s="622"/>
      <c r="AI937" s="622"/>
      <c r="AJ937" s="622"/>
    </row>
    <row r="938" spans="1:36" ht="23.25" customHeight="1">
      <c r="A938" s="622"/>
      <c r="B938" s="622"/>
      <c r="C938" s="622"/>
      <c r="D938" s="660"/>
      <c r="E938" s="666"/>
      <c r="F938" s="622"/>
      <c r="G938" s="622"/>
      <c r="H938" s="660"/>
      <c r="I938" s="622"/>
      <c r="J938" s="622"/>
      <c r="K938" s="622"/>
      <c r="L938" s="622"/>
      <c r="M938" s="622"/>
      <c r="N938" s="622"/>
      <c r="O938" s="622"/>
      <c r="P938" s="622"/>
      <c r="Q938" s="622"/>
      <c r="R938" s="622"/>
      <c r="S938" s="622"/>
      <c r="T938" s="622"/>
      <c r="U938" s="622"/>
      <c r="V938" s="622"/>
      <c r="W938" s="622"/>
      <c r="X938" s="622"/>
      <c r="Y938" s="622"/>
      <c r="Z938" s="622"/>
      <c r="AA938" s="622"/>
      <c r="AB938" s="622"/>
      <c r="AC938" s="622"/>
      <c r="AD938" s="622"/>
      <c r="AE938" s="622"/>
      <c r="AF938" s="622"/>
      <c r="AG938" s="622"/>
      <c r="AH938" s="622"/>
      <c r="AI938" s="622"/>
      <c r="AJ938" s="622"/>
    </row>
    <row r="939" spans="1:36" ht="23.25" customHeight="1">
      <c r="A939" s="622"/>
      <c r="B939" s="622"/>
      <c r="C939" s="622"/>
      <c r="D939" s="660"/>
      <c r="E939" s="666"/>
      <c r="F939" s="622"/>
      <c r="G939" s="622"/>
      <c r="H939" s="660"/>
      <c r="I939" s="622"/>
      <c r="J939" s="622"/>
      <c r="K939" s="622"/>
      <c r="L939" s="622"/>
      <c r="M939" s="622"/>
      <c r="N939" s="622"/>
      <c r="O939" s="622"/>
      <c r="P939" s="622"/>
      <c r="Q939" s="622"/>
      <c r="R939" s="622"/>
      <c r="S939" s="622"/>
      <c r="T939" s="622"/>
      <c r="U939" s="622"/>
      <c r="V939" s="622"/>
      <c r="W939" s="622"/>
      <c r="X939" s="622"/>
      <c r="Y939" s="622"/>
      <c r="Z939" s="622"/>
      <c r="AA939" s="622"/>
      <c r="AB939" s="622"/>
      <c r="AC939" s="622"/>
      <c r="AD939" s="622"/>
      <c r="AE939" s="622"/>
      <c r="AF939" s="622"/>
      <c r="AG939" s="622"/>
      <c r="AH939" s="622"/>
      <c r="AI939" s="622"/>
      <c r="AJ939" s="622"/>
    </row>
    <row r="940" spans="1:36" ht="23.25" customHeight="1">
      <c r="A940" s="622"/>
      <c r="B940" s="622"/>
      <c r="C940" s="622"/>
      <c r="D940" s="660"/>
      <c r="E940" s="666"/>
      <c r="F940" s="622"/>
      <c r="G940" s="622"/>
      <c r="H940" s="660"/>
      <c r="I940" s="622"/>
      <c r="J940" s="622"/>
      <c r="K940" s="622"/>
      <c r="L940" s="622"/>
      <c r="M940" s="622"/>
      <c r="N940" s="622"/>
      <c r="O940" s="622"/>
      <c r="P940" s="622"/>
      <c r="Q940" s="622"/>
      <c r="R940" s="622"/>
      <c r="S940" s="622"/>
      <c r="T940" s="622"/>
      <c r="U940" s="622"/>
      <c r="V940" s="622"/>
      <c r="W940" s="622"/>
      <c r="X940" s="622"/>
      <c r="Y940" s="622"/>
      <c r="Z940" s="622"/>
      <c r="AA940" s="622"/>
      <c r="AB940" s="622"/>
      <c r="AC940" s="622"/>
      <c r="AD940" s="622"/>
      <c r="AE940" s="622"/>
      <c r="AF940" s="622"/>
      <c r="AG940" s="622"/>
      <c r="AH940" s="622"/>
      <c r="AI940" s="622"/>
      <c r="AJ940" s="622"/>
    </row>
    <row r="941" spans="1:36" ht="23.25" customHeight="1">
      <c r="A941" s="622"/>
      <c r="B941" s="622"/>
      <c r="C941" s="622"/>
      <c r="D941" s="660"/>
      <c r="E941" s="666"/>
      <c r="F941" s="622"/>
      <c r="G941" s="622"/>
      <c r="H941" s="660"/>
      <c r="I941" s="622"/>
      <c r="J941" s="622"/>
      <c r="K941" s="622"/>
      <c r="L941" s="622"/>
      <c r="M941" s="622"/>
      <c r="N941" s="622"/>
      <c r="O941" s="622"/>
      <c r="P941" s="622"/>
      <c r="Q941" s="622"/>
      <c r="R941" s="622"/>
      <c r="S941" s="622"/>
      <c r="T941" s="622"/>
      <c r="U941" s="622"/>
      <c r="V941" s="622"/>
      <c r="W941" s="622"/>
      <c r="X941" s="622"/>
      <c r="Y941" s="622"/>
      <c r="Z941" s="622"/>
      <c r="AA941" s="622"/>
      <c r="AB941" s="622"/>
      <c r="AC941" s="622"/>
      <c r="AD941" s="622"/>
      <c r="AE941" s="622"/>
      <c r="AF941" s="622"/>
      <c r="AG941" s="622"/>
      <c r="AH941" s="622"/>
      <c r="AI941" s="622"/>
      <c r="AJ941" s="622"/>
    </row>
    <row r="942" spans="1:36" ht="23.25" customHeight="1">
      <c r="A942" s="622"/>
      <c r="B942" s="622"/>
      <c r="C942" s="622"/>
      <c r="D942" s="660"/>
      <c r="E942" s="666"/>
      <c r="F942" s="622"/>
      <c r="G942" s="622"/>
      <c r="H942" s="660"/>
      <c r="I942" s="622"/>
      <c r="J942" s="622"/>
      <c r="K942" s="622"/>
      <c r="L942" s="622"/>
      <c r="M942" s="622"/>
      <c r="N942" s="622"/>
      <c r="O942" s="622"/>
      <c r="P942" s="622"/>
      <c r="Q942" s="622"/>
      <c r="R942" s="622"/>
      <c r="S942" s="622"/>
      <c r="T942" s="622"/>
      <c r="U942" s="622"/>
      <c r="V942" s="622"/>
      <c r="W942" s="622"/>
      <c r="X942" s="622"/>
      <c r="Y942" s="622"/>
      <c r="Z942" s="622"/>
      <c r="AA942" s="622"/>
      <c r="AB942" s="622"/>
      <c r="AC942" s="622"/>
      <c r="AD942" s="622"/>
      <c r="AE942" s="622"/>
      <c r="AF942" s="622"/>
      <c r="AG942" s="622"/>
      <c r="AH942" s="622"/>
      <c r="AI942" s="622"/>
      <c r="AJ942" s="622"/>
    </row>
    <row r="943" spans="1:36" ht="23.25" customHeight="1">
      <c r="A943" s="622"/>
      <c r="B943" s="622"/>
      <c r="C943" s="622"/>
      <c r="D943" s="660"/>
      <c r="E943" s="666"/>
      <c r="F943" s="622"/>
      <c r="G943" s="622"/>
      <c r="H943" s="660"/>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row>
    <row r="944" spans="1:36" ht="23.25" customHeight="1">
      <c r="A944" s="622"/>
      <c r="B944" s="622"/>
      <c r="C944" s="622"/>
      <c r="D944" s="660"/>
      <c r="E944" s="666"/>
      <c r="F944" s="622"/>
      <c r="G944" s="622"/>
      <c r="H944" s="660"/>
      <c r="I944" s="622"/>
      <c r="J944" s="622"/>
      <c r="K944" s="622"/>
      <c r="L944" s="622"/>
      <c r="M944" s="622"/>
      <c r="N944" s="622"/>
      <c r="O944" s="622"/>
      <c r="P944" s="622"/>
      <c r="Q944" s="622"/>
      <c r="R944" s="622"/>
      <c r="S944" s="622"/>
      <c r="T944" s="622"/>
      <c r="U944" s="622"/>
      <c r="V944" s="622"/>
      <c r="W944" s="622"/>
      <c r="X944" s="622"/>
      <c r="Y944" s="622"/>
      <c r="Z944" s="622"/>
      <c r="AA944" s="622"/>
      <c r="AB944" s="622"/>
      <c r="AC944" s="622"/>
      <c r="AD944" s="622"/>
      <c r="AE944" s="622"/>
      <c r="AF944" s="622"/>
      <c r="AG944" s="622"/>
      <c r="AH944" s="622"/>
      <c r="AI944" s="622"/>
      <c r="AJ944" s="622"/>
    </row>
    <row r="945" spans="1:36" ht="23.25" customHeight="1">
      <c r="A945" s="622"/>
      <c r="B945" s="622"/>
      <c r="C945" s="622"/>
      <c r="D945" s="660"/>
      <c r="E945" s="666"/>
      <c r="F945" s="622"/>
      <c r="G945" s="622"/>
      <c r="H945" s="660"/>
      <c r="I945" s="622"/>
      <c r="J945" s="622"/>
      <c r="K945" s="622"/>
      <c r="L945" s="622"/>
      <c r="M945" s="622"/>
      <c r="N945" s="622"/>
      <c r="O945" s="622"/>
      <c r="P945" s="622"/>
      <c r="Q945" s="622"/>
      <c r="R945" s="622"/>
      <c r="S945" s="622"/>
      <c r="T945" s="622"/>
      <c r="U945" s="622"/>
      <c r="V945" s="622"/>
      <c r="W945" s="622"/>
      <c r="X945" s="622"/>
      <c r="Y945" s="622"/>
      <c r="Z945" s="622"/>
      <c r="AA945" s="622"/>
      <c r="AB945" s="622"/>
      <c r="AC945" s="622"/>
      <c r="AD945" s="622"/>
      <c r="AE945" s="622"/>
      <c r="AF945" s="622"/>
      <c r="AG945" s="622"/>
      <c r="AH945" s="622"/>
      <c r="AI945" s="622"/>
      <c r="AJ945" s="622"/>
    </row>
    <row r="946" spans="1:36" ht="23.25" customHeight="1">
      <c r="A946" s="622"/>
      <c r="B946" s="622"/>
      <c r="C946" s="622"/>
      <c r="D946" s="660"/>
      <c r="E946" s="666"/>
      <c r="F946" s="622"/>
      <c r="G946" s="622"/>
      <c r="H946" s="660"/>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row>
    <row r="947" spans="1:36" ht="23.25" customHeight="1">
      <c r="A947" s="622"/>
      <c r="B947" s="622"/>
      <c r="C947" s="622"/>
      <c r="D947" s="660"/>
      <c r="E947" s="666"/>
      <c r="F947" s="622"/>
      <c r="G947" s="622"/>
      <c r="H947" s="660"/>
      <c r="I947" s="622"/>
      <c r="J947" s="622"/>
      <c r="K947" s="622"/>
      <c r="L947" s="622"/>
      <c r="M947" s="622"/>
      <c r="N947" s="622"/>
      <c r="O947" s="622"/>
      <c r="P947" s="622"/>
      <c r="Q947" s="622"/>
      <c r="R947" s="622"/>
      <c r="S947" s="622"/>
      <c r="T947" s="622"/>
      <c r="U947" s="622"/>
      <c r="V947" s="622"/>
      <c r="W947" s="622"/>
      <c r="X947" s="622"/>
      <c r="Y947" s="622"/>
      <c r="Z947" s="622"/>
      <c r="AA947" s="622"/>
      <c r="AB947" s="622"/>
      <c r="AC947" s="622"/>
      <c r="AD947" s="622"/>
      <c r="AE947" s="622"/>
      <c r="AF947" s="622"/>
      <c r="AG947" s="622"/>
      <c r="AH947" s="622"/>
      <c r="AI947" s="622"/>
      <c r="AJ947" s="622"/>
    </row>
    <row r="948" spans="1:36" ht="23.25" customHeight="1">
      <c r="A948" s="622"/>
      <c r="B948" s="622"/>
      <c r="C948" s="622"/>
      <c r="D948" s="660"/>
      <c r="E948" s="666"/>
      <c r="F948" s="622"/>
      <c r="G948" s="622"/>
      <c r="H948" s="660"/>
      <c r="I948" s="622"/>
      <c r="J948" s="622"/>
      <c r="K948" s="622"/>
      <c r="L948" s="622"/>
      <c r="M948" s="622"/>
      <c r="N948" s="622"/>
      <c r="O948" s="622"/>
      <c r="P948" s="622"/>
      <c r="Q948" s="622"/>
      <c r="R948" s="622"/>
      <c r="S948" s="622"/>
      <c r="T948" s="622"/>
      <c r="U948" s="622"/>
      <c r="V948" s="622"/>
      <c r="W948" s="622"/>
      <c r="X948" s="622"/>
      <c r="Y948" s="622"/>
      <c r="Z948" s="622"/>
      <c r="AA948" s="622"/>
      <c r="AB948" s="622"/>
      <c r="AC948" s="622"/>
      <c r="AD948" s="622"/>
      <c r="AE948" s="622"/>
      <c r="AF948" s="622"/>
      <c r="AG948" s="622"/>
      <c r="AH948" s="622"/>
      <c r="AI948" s="622"/>
      <c r="AJ948" s="622"/>
    </row>
    <row r="949" spans="1:36" ht="23.25" customHeight="1">
      <c r="A949" s="622"/>
      <c r="B949" s="622"/>
      <c r="C949" s="622"/>
      <c r="D949" s="660"/>
      <c r="E949" s="666"/>
      <c r="F949" s="622"/>
      <c r="G949" s="622"/>
      <c r="H949" s="660"/>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row>
    <row r="950" spans="1:36" ht="23.25" customHeight="1">
      <c r="A950" s="622"/>
      <c r="B950" s="622"/>
      <c r="C950" s="622"/>
      <c r="D950" s="660"/>
      <c r="E950" s="666"/>
      <c r="F950" s="622"/>
      <c r="G950" s="622"/>
      <c r="H950" s="660"/>
      <c r="I950" s="622"/>
      <c r="J950" s="622"/>
      <c r="K950" s="622"/>
      <c r="L950" s="622"/>
      <c r="M950" s="622"/>
      <c r="N950" s="622"/>
      <c r="O950" s="622"/>
      <c r="P950" s="622"/>
      <c r="Q950" s="622"/>
      <c r="R950" s="622"/>
      <c r="S950" s="622"/>
      <c r="T950" s="622"/>
      <c r="U950" s="622"/>
      <c r="V950" s="622"/>
      <c r="W950" s="622"/>
      <c r="X950" s="622"/>
      <c r="Y950" s="622"/>
      <c r="Z950" s="622"/>
      <c r="AA950" s="622"/>
      <c r="AB950" s="622"/>
      <c r="AC950" s="622"/>
      <c r="AD950" s="622"/>
      <c r="AE950" s="622"/>
      <c r="AF950" s="622"/>
      <c r="AG950" s="622"/>
      <c r="AH950" s="622"/>
      <c r="AI950" s="622"/>
      <c r="AJ950" s="622"/>
    </row>
    <row r="951" spans="1:36" ht="23.25" customHeight="1">
      <c r="A951" s="622"/>
      <c r="B951" s="622"/>
      <c r="C951" s="622"/>
      <c r="D951" s="660"/>
      <c r="E951" s="666"/>
      <c r="F951" s="622"/>
      <c r="G951" s="622"/>
      <c r="H951" s="660"/>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row>
    <row r="952" spans="1:36" ht="23.25" customHeight="1">
      <c r="A952" s="622"/>
      <c r="B952" s="622"/>
      <c r="C952" s="622"/>
      <c r="D952" s="660"/>
      <c r="E952" s="666"/>
      <c r="F952" s="622"/>
      <c r="G952" s="622"/>
      <c r="H952" s="660"/>
      <c r="I952" s="622"/>
      <c r="J952" s="622"/>
      <c r="K952" s="622"/>
      <c r="L952" s="622"/>
      <c r="M952" s="622"/>
      <c r="N952" s="622"/>
      <c r="O952" s="622"/>
      <c r="P952" s="622"/>
      <c r="Q952" s="622"/>
      <c r="R952" s="622"/>
      <c r="S952" s="622"/>
      <c r="T952" s="622"/>
      <c r="U952" s="622"/>
      <c r="V952" s="622"/>
      <c r="W952" s="622"/>
      <c r="X952" s="622"/>
      <c r="Y952" s="622"/>
      <c r="Z952" s="622"/>
      <c r="AA952" s="622"/>
      <c r="AB952" s="622"/>
      <c r="AC952" s="622"/>
      <c r="AD952" s="622"/>
      <c r="AE952" s="622"/>
      <c r="AF952" s="622"/>
      <c r="AG952" s="622"/>
      <c r="AH952" s="622"/>
      <c r="AI952" s="622"/>
      <c r="AJ952" s="622"/>
    </row>
    <row r="953" spans="1:36" ht="23.25" customHeight="1">
      <c r="A953" s="622"/>
      <c r="B953" s="622"/>
      <c r="C953" s="622"/>
      <c r="D953" s="660"/>
      <c r="E953" s="666"/>
      <c r="F953" s="622"/>
      <c r="G953" s="622"/>
      <c r="H953" s="660"/>
      <c r="I953" s="622"/>
      <c r="J953" s="622"/>
      <c r="K953" s="622"/>
      <c r="L953" s="622"/>
      <c r="M953" s="622"/>
      <c r="N953" s="622"/>
      <c r="O953" s="622"/>
      <c r="P953" s="622"/>
      <c r="Q953" s="622"/>
      <c r="R953" s="622"/>
      <c r="S953" s="622"/>
      <c r="T953" s="622"/>
      <c r="U953" s="622"/>
      <c r="V953" s="622"/>
      <c r="W953" s="622"/>
      <c r="X953" s="622"/>
      <c r="Y953" s="622"/>
      <c r="Z953" s="622"/>
      <c r="AA953" s="622"/>
      <c r="AB953" s="622"/>
      <c r="AC953" s="622"/>
      <c r="AD953" s="622"/>
      <c r="AE953" s="622"/>
      <c r="AF953" s="622"/>
      <c r="AG953" s="622"/>
      <c r="AH953" s="622"/>
      <c r="AI953" s="622"/>
      <c r="AJ953" s="622"/>
    </row>
    <row r="954" spans="1:36" ht="23.25" customHeight="1">
      <c r="A954" s="622"/>
      <c r="B954" s="622"/>
      <c r="C954" s="622"/>
      <c r="D954" s="660"/>
      <c r="E954" s="666"/>
      <c r="F954" s="622"/>
      <c r="G954" s="622"/>
      <c r="H954" s="660"/>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row>
    <row r="955" spans="1:36" ht="23.25" customHeight="1">
      <c r="A955" s="622"/>
      <c r="B955" s="622"/>
      <c r="C955" s="622"/>
      <c r="D955" s="660"/>
      <c r="E955" s="666"/>
      <c r="F955" s="622"/>
      <c r="G955" s="622"/>
      <c r="H955" s="660"/>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row>
    <row r="956" spans="1:36" ht="23.25" customHeight="1">
      <c r="A956" s="622"/>
      <c r="B956" s="622"/>
      <c r="C956" s="622"/>
      <c r="D956" s="660"/>
      <c r="E956" s="666"/>
      <c r="F956" s="622"/>
      <c r="G956" s="622"/>
      <c r="H956" s="660"/>
      <c r="I956" s="622"/>
      <c r="J956" s="622"/>
      <c r="K956" s="622"/>
      <c r="L956" s="622"/>
      <c r="M956" s="622"/>
      <c r="N956" s="622"/>
      <c r="O956" s="622"/>
      <c r="P956" s="622"/>
      <c r="Q956" s="622"/>
      <c r="R956" s="622"/>
      <c r="S956" s="622"/>
      <c r="T956" s="622"/>
      <c r="U956" s="622"/>
      <c r="V956" s="622"/>
      <c r="W956" s="622"/>
      <c r="X956" s="622"/>
      <c r="Y956" s="622"/>
      <c r="Z956" s="622"/>
      <c r="AA956" s="622"/>
      <c r="AB956" s="622"/>
      <c r="AC956" s="622"/>
      <c r="AD956" s="622"/>
      <c r="AE956" s="622"/>
      <c r="AF956" s="622"/>
      <c r="AG956" s="622"/>
      <c r="AH956" s="622"/>
      <c r="AI956" s="622"/>
      <c r="AJ956" s="622"/>
    </row>
    <row r="957" spans="1:36" ht="23.25" customHeight="1">
      <c r="A957" s="622"/>
      <c r="B957" s="622"/>
      <c r="C957" s="622"/>
      <c r="D957" s="660"/>
      <c r="E957" s="666"/>
      <c r="F957" s="622"/>
      <c r="G957" s="622"/>
      <c r="H957" s="660"/>
      <c r="I957" s="622"/>
      <c r="J957" s="622"/>
      <c r="K957" s="622"/>
      <c r="L957" s="622"/>
      <c r="M957" s="622"/>
      <c r="N957" s="622"/>
      <c r="O957" s="622"/>
      <c r="P957" s="622"/>
      <c r="Q957" s="622"/>
      <c r="R957" s="622"/>
      <c r="S957" s="622"/>
      <c r="T957" s="622"/>
      <c r="U957" s="622"/>
      <c r="V957" s="622"/>
      <c r="W957" s="622"/>
      <c r="X957" s="622"/>
      <c r="Y957" s="622"/>
      <c r="Z957" s="622"/>
      <c r="AA957" s="622"/>
      <c r="AB957" s="622"/>
      <c r="AC957" s="622"/>
      <c r="AD957" s="622"/>
      <c r="AE957" s="622"/>
      <c r="AF957" s="622"/>
      <c r="AG957" s="622"/>
      <c r="AH957" s="622"/>
      <c r="AI957" s="622"/>
      <c r="AJ957" s="622"/>
    </row>
    <row r="958" spans="1:36" ht="23.25" customHeight="1">
      <c r="A958" s="622"/>
      <c r="B958" s="622"/>
      <c r="C958" s="622"/>
      <c r="D958" s="660"/>
      <c r="E958" s="666"/>
      <c r="F958" s="622"/>
      <c r="G958" s="622"/>
      <c r="H958" s="660"/>
      <c r="I958" s="622"/>
      <c r="J958" s="622"/>
      <c r="K958" s="622"/>
      <c r="L958" s="622"/>
      <c r="M958" s="622"/>
      <c r="N958" s="622"/>
      <c r="O958" s="622"/>
      <c r="P958" s="622"/>
      <c r="Q958" s="622"/>
      <c r="R958" s="622"/>
      <c r="S958" s="622"/>
      <c r="T958" s="622"/>
      <c r="U958" s="622"/>
      <c r="V958" s="622"/>
      <c r="W958" s="622"/>
      <c r="X958" s="622"/>
      <c r="Y958" s="622"/>
      <c r="Z958" s="622"/>
      <c r="AA958" s="622"/>
      <c r="AB958" s="622"/>
      <c r="AC958" s="622"/>
      <c r="AD958" s="622"/>
      <c r="AE958" s="622"/>
      <c r="AF958" s="622"/>
      <c r="AG958" s="622"/>
      <c r="AH958" s="622"/>
      <c r="AI958" s="622"/>
      <c r="AJ958" s="622"/>
    </row>
    <row r="959" spans="1:36" ht="23.25" customHeight="1">
      <c r="A959" s="622"/>
      <c r="B959" s="622"/>
      <c r="C959" s="622"/>
      <c r="D959" s="660"/>
      <c r="E959" s="666"/>
      <c r="F959" s="622"/>
      <c r="G959" s="622"/>
      <c r="H959" s="660"/>
      <c r="I959" s="622"/>
      <c r="J959" s="622"/>
      <c r="K959" s="622"/>
      <c r="L959" s="622"/>
      <c r="M959" s="622"/>
      <c r="N959" s="622"/>
      <c r="O959" s="622"/>
      <c r="P959" s="622"/>
      <c r="Q959" s="622"/>
      <c r="R959" s="622"/>
      <c r="S959" s="622"/>
      <c r="T959" s="622"/>
      <c r="U959" s="622"/>
      <c r="V959" s="622"/>
      <c r="W959" s="622"/>
      <c r="X959" s="622"/>
      <c r="Y959" s="622"/>
      <c r="Z959" s="622"/>
      <c r="AA959" s="622"/>
      <c r="AB959" s="622"/>
      <c r="AC959" s="622"/>
      <c r="AD959" s="622"/>
      <c r="AE959" s="622"/>
      <c r="AF959" s="622"/>
      <c r="AG959" s="622"/>
      <c r="AH959" s="622"/>
      <c r="AI959" s="622"/>
      <c r="AJ959" s="622"/>
    </row>
    <row r="960" spans="1:36" ht="23.25" customHeight="1">
      <c r="A960" s="622"/>
      <c r="B960" s="622"/>
      <c r="C960" s="622"/>
      <c r="D960" s="660"/>
      <c r="E960" s="666"/>
      <c r="F960" s="622"/>
      <c r="G960" s="622"/>
      <c r="H960" s="660"/>
      <c r="I960" s="622"/>
      <c r="J960" s="622"/>
      <c r="K960" s="622"/>
      <c r="L960" s="622"/>
      <c r="M960" s="622"/>
      <c r="N960" s="622"/>
      <c r="O960" s="622"/>
      <c r="P960" s="622"/>
      <c r="Q960" s="622"/>
      <c r="R960" s="622"/>
      <c r="S960" s="622"/>
      <c r="T960" s="622"/>
      <c r="U960" s="622"/>
      <c r="V960" s="622"/>
      <c r="W960" s="622"/>
      <c r="X960" s="622"/>
      <c r="Y960" s="622"/>
      <c r="Z960" s="622"/>
      <c r="AA960" s="622"/>
      <c r="AB960" s="622"/>
      <c r="AC960" s="622"/>
      <c r="AD960" s="622"/>
      <c r="AE960" s="622"/>
      <c r="AF960" s="622"/>
      <c r="AG960" s="622"/>
      <c r="AH960" s="622"/>
      <c r="AI960" s="622"/>
      <c r="AJ960" s="622"/>
    </row>
    <row r="961" spans="1:36" ht="23.25" customHeight="1">
      <c r="A961" s="622"/>
      <c r="B961" s="622"/>
      <c r="C961" s="622"/>
      <c r="D961" s="660"/>
      <c r="E961" s="666"/>
      <c r="F961" s="622"/>
      <c r="G961" s="622"/>
      <c r="H961" s="660"/>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row>
    <row r="962" spans="1:36" ht="23.25" customHeight="1">
      <c r="A962" s="622"/>
      <c r="B962" s="622"/>
      <c r="C962" s="622"/>
      <c r="D962" s="660"/>
      <c r="E962" s="666"/>
      <c r="F962" s="622"/>
      <c r="G962" s="622"/>
      <c r="H962" s="660"/>
      <c r="I962" s="622"/>
      <c r="J962" s="622"/>
      <c r="K962" s="622"/>
      <c r="L962" s="622"/>
      <c r="M962" s="622"/>
      <c r="N962" s="622"/>
      <c r="O962" s="622"/>
      <c r="P962" s="622"/>
      <c r="Q962" s="622"/>
      <c r="R962" s="622"/>
      <c r="S962" s="622"/>
      <c r="T962" s="622"/>
      <c r="U962" s="622"/>
      <c r="V962" s="622"/>
      <c r="W962" s="622"/>
      <c r="X962" s="622"/>
      <c r="Y962" s="622"/>
      <c r="Z962" s="622"/>
      <c r="AA962" s="622"/>
      <c r="AB962" s="622"/>
      <c r="AC962" s="622"/>
      <c r="AD962" s="622"/>
      <c r="AE962" s="622"/>
      <c r="AF962" s="622"/>
      <c r="AG962" s="622"/>
      <c r="AH962" s="622"/>
      <c r="AI962" s="622"/>
      <c r="AJ962" s="622"/>
    </row>
    <row r="963" spans="1:36" ht="23.25" customHeight="1">
      <c r="A963" s="622"/>
      <c r="B963" s="622"/>
      <c r="C963" s="622"/>
      <c r="D963" s="660"/>
      <c r="E963" s="666"/>
      <c r="F963" s="622"/>
      <c r="G963" s="622"/>
      <c r="H963" s="660"/>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row>
    <row r="964" spans="1:36" ht="23.25" customHeight="1">
      <c r="A964" s="622"/>
      <c r="B964" s="622"/>
      <c r="C964" s="622"/>
      <c r="D964" s="660"/>
      <c r="E964" s="666"/>
      <c r="F964" s="622"/>
      <c r="G964" s="622"/>
      <c r="H964" s="660"/>
      <c r="I964" s="622"/>
      <c r="J964" s="622"/>
      <c r="K964" s="622"/>
      <c r="L964" s="622"/>
      <c r="M964" s="622"/>
      <c r="N964" s="622"/>
      <c r="O964" s="622"/>
      <c r="P964" s="622"/>
      <c r="Q964" s="622"/>
      <c r="R964" s="622"/>
      <c r="S964" s="622"/>
      <c r="T964" s="622"/>
      <c r="U964" s="622"/>
      <c r="V964" s="622"/>
      <c r="W964" s="622"/>
      <c r="X964" s="622"/>
      <c r="Y964" s="622"/>
      <c r="Z964" s="622"/>
      <c r="AA964" s="622"/>
      <c r="AB964" s="622"/>
      <c r="AC964" s="622"/>
      <c r="AD964" s="622"/>
      <c r="AE964" s="622"/>
      <c r="AF964" s="622"/>
      <c r="AG964" s="622"/>
      <c r="AH964" s="622"/>
      <c r="AI964" s="622"/>
      <c r="AJ964" s="622"/>
    </row>
    <row r="965" spans="1:36" ht="23.25" customHeight="1">
      <c r="A965" s="622"/>
      <c r="B965" s="622"/>
      <c r="C965" s="622"/>
      <c r="D965" s="660"/>
      <c r="E965" s="666"/>
      <c r="F965" s="622"/>
      <c r="G965" s="622"/>
      <c r="H965" s="660"/>
      <c r="I965" s="622"/>
      <c r="J965" s="622"/>
      <c r="K965" s="622"/>
      <c r="L965" s="622"/>
      <c r="M965" s="622"/>
      <c r="N965" s="622"/>
      <c r="O965" s="622"/>
      <c r="P965" s="622"/>
      <c r="Q965" s="622"/>
      <c r="R965" s="622"/>
      <c r="S965" s="622"/>
      <c r="T965" s="622"/>
      <c r="U965" s="622"/>
      <c r="V965" s="622"/>
      <c r="W965" s="622"/>
      <c r="X965" s="622"/>
      <c r="Y965" s="622"/>
      <c r="Z965" s="622"/>
      <c r="AA965" s="622"/>
      <c r="AB965" s="622"/>
      <c r="AC965" s="622"/>
      <c r="AD965" s="622"/>
      <c r="AE965" s="622"/>
      <c r="AF965" s="622"/>
      <c r="AG965" s="622"/>
      <c r="AH965" s="622"/>
      <c r="AI965" s="622"/>
      <c r="AJ965" s="622"/>
    </row>
    <row r="966" spans="1:36" ht="23.25" customHeight="1">
      <c r="A966" s="622"/>
      <c r="B966" s="622"/>
      <c r="C966" s="622"/>
      <c r="D966" s="660"/>
      <c r="E966" s="666"/>
      <c r="F966" s="622"/>
      <c r="G966" s="622"/>
      <c r="H966" s="660"/>
      <c r="I966" s="622"/>
      <c r="J966" s="622"/>
      <c r="K966" s="622"/>
      <c r="L966" s="622"/>
      <c r="M966" s="622"/>
      <c r="N966" s="622"/>
      <c r="O966" s="622"/>
      <c r="P966" s="622"/>
      <c r="Q966" s="622"/>
      <c r="R966" s="622"/>
      <c r="S966" s="622"/>
      <c r="T966" s="622"/>
      <c r="U966" s="622"/>
      <c r="V966" s="622"/>
      <c r="W966" s="622"/>
      <c r="X966" s="622"/>
      <c r="Y966" s="622"/>
      <c r="Z966" s="622"/>
      <c r="AA966" s="622"/>
      <c r="AB966" s="622"/>
      <c r="AC966" s="622"/>
      <c r="AD966" s="622"/>
      <c r="AE966" s="622"/>
      <c r="AF966" s="622"/>
      <c r="AG966" s="622"/>
      <c r="AH966" s="622"/>
      <c r="AI966" s="622"/>
      <c r="AJ966" s="622"/>
    </row>
    <row r="967" spans="1:36" ht="23.25" customHeight="1">
      <c r="A967" s="622"/>
      <c r="B967" s="622"/>
      <c r="C967" s="622"/>
      <c r="D967" s="660"/>
      <c r="E967" s="666"/>
      <c r="F967" s="622"/>
      <c r="G967" s="622"/>
      <c r="H967" s="660"/>
      <c r="I967" s="622"/>
      <c r="J967" s="622"/>
      <c r="K967" s="622"/>
      <c r="L967" s="622"/>
      <c r="M967" s="622"/>
      <c r="N967" s="622"/>
      <c r="O967" s="622"/>
      <c r="P967" s="622"/>
      <c r="Q967" s="622"/>
      <c r="R967" s="622"/>
      <c r="S967" s="622"/>
      <c r="T967" s="622"/>
      <c r="U967" s="622"/>
      <c r="V967" s="622"/>
      <c r="W967" s="622"/>
      <c r="X967" s="622"/>
      <c r="Y967" s="622"/>
      <c r="Z967" s="622"/>
      <c r="AA967" s="622"/>
      <c r="AB967" s="622"/>
      <c r="AC967" s="622"/>
      <c r="AD967" s="622"/>
      <c r="AE967" s="622"/>
      <c r="AF967" s="622"/>
      <c r="AG967" s="622"/>
      <c r="AH967" s="622"/>
      <c r="AI967" s="622"/>
      <c r="AJ967" s="622"/>
    </row>
    <row r="968" spans="1:36" ht="23.25" customHeight="1">
      <c r="A968" s="622"/>
      <c r="B968" s="622"/>
      <c r="C968" s="622"/>
      <c r="D968" s="660"/>
      <c r="E968" s="666"/>
      <c r="F968" s="622"/>
      <c r="G968" s="622"/>
      <c r="H968" s="660"/>
      <c r="I968" s="622"/>
      <c r="J968" s="622"/>
      <c r="K968" s="622"/>
      <c r="L968" s="622"/>
      <c r="M968" s="622"/>
      <c r="N968" s="622"/>
      <c r="O968" s="622"/>
      <c r="P968" s="622"/>
      <c r="Q968" s="622"/>
      <c r="R968" s="622"/>
      <c r="S968" s="622"/>
      <c r="T968" s="622"/>
      <c r="U968" s="622"/>
      <c r="V968" s="622"/>
      <c r="W968" s="622"/>
      <c r="X968" s="622"/>
      <c r="Y968" s="622"/>
      <c r="Z968" s="622"/>
      <c r="AA968" s="622"/>
      <c r="AB968" s="622"/>
      <c r="AC968" s="622"/>
      <c r="AD968" s="622"/>
      <c r="AE968" s="622"/>
      <c r="AF968" s="622"/>
      <c r="AG968" s="622"/>
      <c r="AH968" s="622"/>
      <c r="AI968" s="622"/>
      <c r="AJ968" s="622"/>
    </row>
    <row r="969" spans="1:36" ht="23.25" customHeight="1">
      <c r="A969" s="622"/>
      <c r="B969" s="622"/>
      <c r="C969" s="622"/>
      <c r="D969" s="660"/>
      <c r="E969" s="666"/>
      <c r="F969" s="622"/>
      <c r="G969" s="622"/>
      <c r="H969" s="660"/>
      <c r="I969" s="622"/>
      <c r="J969" s="622"/>
      <c r="K969" s="622"/>
      <c r="L969" s="622"/>
      <c r="M969" s="622"/>
      <c r="N969" s="622"/>
      <c r="O969" s="622"/>
      <c r="P969" s="622"/>
      <c r="Q969" s="622"/>
      <c r="R969" s="622"/>
      <c r="S969" s="622"/>
      <c r="T969" s="622"/>
      <c r="U969" s="622"/>
      <c r="V969" s="622"/>
      <c r="W969" s="622"/>
      <c r="X969" s="622"/>
      <c r="Y969" s="622"/>
      <c r="Z969" s="622"/>
      <c r="AA969" s="622"/>
      <c r="AB969" s="622"/>
      <c r="AC969" s="622"/>
      <c r="AD969" s="622"/>
      <c r="AE969" s="622"/>
      <c r="AF969" s="622"/>
      <c r="AG969" s="622"/>
      <c r="AH969" s="622"/>
      <c r="AI969" s="622"/>
      <c r="AJ969" s="622"/>
    </row>
    <row r="970" spans="1:36" ht="23.25" customHeight="1">
      <c r="A970" s="622"/>
      <c r="B970" s="622"/>
      <c r="C970" s="622"/>
      <c r="D970" s="660"/>
      <c r="E970" s="666"/>
      <c r="F970" s="622"/>
      <c r="G970" s="622"/>
      <c r="H970" s="660"/>
      <c r="I970" s="622"/>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2"/>
      <c r="AJ970" s="622"/>
    </row>
    <row r="971" spans="1:36" ht="23.25" customHeight="1">
      <c r="A971" s="622"/>
      <c r="B971" s="622"/>
      <c r="C971" s="622"/>
      <c r="D971" s="660"/>
      <c r="E971" s="666"/>
      <c r="F971" s="622"/>
      <c r="G971" s="622"/>
      <c r="H971" s="660"/>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2"/>
      <c r="AJ971" s="622"/>
    </row>
    <row r="972" spans="1:36" ht="23.25" customHeight="1">
      <c r="A972" s="622"/>
      <c r="B972" s="622"/>
      <c r="C972" s="622"/>
      <c r="D972" s="660"/>
      <c r="E972" s="666"/>
      <c r="F972" s="622"/>
      <c r="G972" s="622"/>
      <c r="H972" s="660"/>
      <c r="I972" s="622"/>
      <c r="J972" s="622"/>
      <c r="K972" s="622"/>
      <c r="L972" s="622"/>
      <c r="M972" s="622"/>
      <c r="N972" s="622"/>
      <c r="O972" s="622"/>
      <c r="P972" s="622"/>
      <c r="Q972" s="622"/>
      <c r="R972" s="622"/>
      <c r="S972" s="622"/>
      <c r="T972" s="622"/>
      <c r="U972" s="622"/>
      <c r="V972" s="622"/>
      <c r="W972" s="622"/>
      <c r="X972" s="622"/>
      <c r="Y972" s="622"/>
      <c r="Z972" s="622"/>
      <c r="AA972" s="622"/>
      <c r="AB972" s="622"/>
      <c r="AC972" s="622"/>
      <c r="AD972" s="622"/>
      <c r="AE972" s="622"/>
      <c r="AF972" s="622"/>
      <c r="AG972" s="622"/>
      <c r="AH972" s="622"/>
      <c r="AI972" s="622"/>
      <c r="AJ972" s="622"/>
    </row>
    <row r="973" spans="1:36" ht="23.25" customHeight="1">
      <c r="A973" s="622"/>
      <c r="B973" s="622"/>
      <c r="C973" s="622"/>
      <c r="D973" s="660"/>
      <c r="E973" s="666"/>
      <c r="F973" s="622"/>
      <c r="G973" s="622"/>
      <c r="H973" s="660"/>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row>
    <row r="974" spans="1:36" ht="23.25" customHeight="1">
      <c r="A974" s="622"/>
      <c r="B974" s="622"/>
      <c r="C974" s="622"/>
      <c r="D974" s="660"/>
      <c r="E974" s="666"/>
      <c r="F974" s="622"/>
      <c r="G974" s="622"/>
      <c r="H974" s="660"/>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2"/>
      <c r="AJ974" s="622"/>
    </row>
    <row r="975" spans="1:36" ht="23.25" customHeight="1">
      <c r="A975" s="622"/>
      <c r="B975" s="622"/>
      <c r="C975" s="622"/>
      <c r="D975" s="660"/>
      <c r="E975" s="666"/>
      <c r="F975" s="622"/>
      <c r="G975" s="622"/>
      <c r="H975" s="660"/>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2"/>
      <c r="AJ975" s="622"/>
    </row>
    <row r="976" spans="1:36" ht="23.25" customHeight="1">
      <c r="A976" s="622"/>
      <c r="B976" s="622"/>
      <c r="C976" s="622"/>
      <c r="D976" s="660"/>
      <c r="E976" s="666"/>
      <c r="F976" s="622"/>
      <c r="G976" s="622"/>
      <c r="H976" s="660"/>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row>
    <row r="977" spans="1:36" ht="23.25" customHeight="1">
      <c r="A977" s="622"/>
      <c r="B977" s="622"/>
      <c r="C977" s="622"/>
      <c r="D977" s="660"/>
      <c r="E977" s="666"/>
      <c r="F977" s="622"/>
      <c r="G977" s="622"/>
      <c r="H977" s="660"/>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row>
    <row r="978" spans="1:36" ht="23.25" customHeight="1">
      <c r="A978" s="622"/>
      <c r="B978" s="622"/>
      <c r="C978" s="622"/>
      <c r="D978" s="660"/>
      <c r="E978" s="666"/>
      <c r="F978" s="622"/>
      <c r="G978" s="622"/>
      <c r="H978" s="660"/>
      <c r="I978" s="622"/>
      <c r="J978" s="622"/>
      <c r="K978" s="622"/>
      <c r="L978" s="622"/>
      <c r="M978" s="622"/>
      <c r="N978" s="622"/>
      <c r="O978" s="622"/>
      <c r="P978" s="622"/>
      <c r="Q978" s="622"/>
      <c r="R978" s="622"/>
      <c r="S978" s="622"/>
      <c r="T978" s="622"/>
      <c r="U978" s="622"/>
      <c r="V978" s="622"/>
      <c r="W978" s="622"/>
      <c r="X978" s="622"/>
      <c r="Y978" s="622"/>
      <c r="Z978" s="622"/>
      <c r="AA978" s="622"/>
      <c r="AB978" s="622"/>
      <c r="AC978" s="622"/>
      <c r="AD978" s="622"/>
      <c r="AE978" s="622"/>
      <c r="AF978" s="622"/>
      <c r="AG978" s="622"/>
      <c r="AH978" s="622"/>
      <c r="AI978" s="622"/>
      <c r="AJ978" s="622"/>
    </row>
    <row r="979" spans="1:36" ht="23.25" customHeight="1">
      <c r="A979" s="622"/>
      <c r="B979" s="622"/>
      <c r="C979" s="622"/>
      <c r="D979" s="660"/>
      <c r="E979" s="666"/>
      <c r="F979" s="622"/>
      <c r="G979" s="622"/>
      <c r="H979" s="660"/>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row>
    <row r="980" spans="1:36" ht="23.25" customHeight="1">
      <c r="A980" s="622"/>
      <c r="B980" s="622"/>
      <c r="C980" s="622"/>
      <c r="D980" s="660"/>
      <c r="E980" s="666"/>
      <c r="F980" s="622"/>
      <c r="G980" s="622"/>
      <c r="H980" s="660"/>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row>
    <row r="981" spans="1:36" ht="23.25" customHeight="1">
      <c r="A981" s="622"/>
      <c r="B981" s="622"/>
      <c r="C981" s="622"/>
      <c r="D981" s="660"/>
      <c r="E981" s="666"/>
      <c r="F981" s="622"/>
      <c r="G981" s="622"/>
      <c r="H981" s="660"/>
      <c r="I981" s="622"/>
      <c r="J981" s="622"/>
      <c r="K981" s="622"/>
      <c r="L981" s="622"/>
      <c r="M981" s="622"/>
      <c r="N981" s="622"/>
      <c r="O981" s="622"/>
      <c r="P981" s="622"/>
      <c r="Q981" s="622"/>
      <c r="R981" s="622"/>
      <c r="S981" s="622"/>
      <c r="T981" s="622"/>
      <c r="U981" s="622"/>
      <c r="V981" s="622"/>
      <c r="W981" s="622"/>
      <c r="X981" s="622"/>
      <c r="Y981" s="622"/>
      <c r="Z981" s="622"/>
      <c r="AA981" s="622"/>
      <c r="AB981" s="622"/>
      <c r="AC981" s="622"/>
      <c r="AD981" s="622"/>
      <c r="AE981" s="622"/>
      <c r="AF981" s="622"/>
      <c r="AG981" s="622"/>
      <c r="AH981" s="622"/>
      <c r="AI981" s="622"/>
      <c r="AJ981" s="622"/>
    </row>
    <row r="982" spans="1:36" ht="23.25" customHeight="1">
      <c r="A982" s="622"/>
      <c r="B982" s="622"/>
      <c r="C982" s="622"/>
      <c r="D982" s="660"/>
      <c r="E982" s="666"/>
      <c r="F982" s="622"/>
      <c r="G982" s="622"/>
      <c r="H982" s="660"/>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2"/>
      <c r="AJ982" s="622"/>
    </row>
    <row r="983" spans="1:36" ht="23.25" customHeight="1">
      <c r="A983" s="622"/>
      <c r="B983" s="622"/>
      <c r="C983" s="622"/>
      <c r="D983" s="660"/>
      <c r="E983" s="666"/>
      <c r="F983" s="622"/>
      <c r="G983" s="622"/>
      <c r="H983" s="660"/>
      <c r="I983" s="622"/>
      <c r="J983" s="622"/>
      <c r="K983" s="622"/>
      <c r="L983" s="622"/>
      <c r="M983" s="622"/>
      <c r="N983" s="622"/>
      <c r="O983" s="622"/>
      <c r="P983" s="622"/>
      <c r="Q983" s="622"/>
      <c r="R983" s="622"/>
      <c r="S983" s="622"/>
      <c r="T983" s="622"/>
      <c r="U983" s="622"/>
      <c r="V983" s="622"/>
      <c r="W983" s="622"/>
      <c r="X983" s="622"/>
      <c r="Y983" s="622"/>
      <c r="Z983" s="622"/>
      <c r="AA983" s="622"/>
      <c r="AB983" s="622"/>
      <c r="AC983" s="622"/>
      <c r="AD983" s="622"/>
      <c r="AE983" s="622"/>
      <c r="AF983" s="622"/>
      <c r="AG983" s="622"/>
      <c r="AH983" s="622"/>
      <c r="AI983" s="622"/>
      <c r="AJ983" s="622"/>
    </row>
    <row r="984" spans="1:36" ht="23.25" customHeight="1">
      <c r="A984" s="622"/>
      <c r="B984" s="622"/>
      <c r="C984" s="622"/>
      <c r="D984" s="660"/>
      <c r="E984" s="666"/>
      <c r="F984" s="622"/>
      <c r="G984" s="622"/>
      <c r="H984" s="660"/>
      <c r="I984" s="622"/>
      <c r="J984" s="622"/>
      <c r="K984" s="622"/>
      <c r="L984" s="622"/>
      <c r="M984" s="622"/>
      <c r="N984" s="622"/>
      <c r="O984" s="622"/>
      <c r="P984" s="622"/>
      <c r="Q984" s="622"/>
      <c r="R984" s="622"/>
      <c r="S984" s="622"/>
      <c r="T984" s="622"/>
      <c r="U984" s="622"/>
      <c r="V984" s="622"/>
      <c r="W984" s="622"/>
      <c r="X984" s="622"/>
      <c r="Y984" s="622"/>
      <c r="Z984" s="622"/>
      <c r="AA984" s="622"/>
      <c r="AB984" s="622"/>
      <c r="AC984" s="622"/>
      <c r="AD984" s="622"/>
      <c r="AE984" s="622"/>
      <c r="AF984" s="622"/>
      <c r="AG984" s="622"/>
      <c r="AH984" s="622"/>
      <c r="AI984" s="622"/>
      <c r="AJ984" s="622"/>
    </row>
    <row r="985" spans="1:36" ht="23.25" customHeight="1">
      <c r="A985" s="622"/>
      <c r="B985" s="622"/>
      <c r="C985" s="622"/>
      <c r="D985" s="660"/>
      <c r="E985" s="666"/>
      <c r="F985" s="622"/>
      <c r="G985" s="622"/>
      <c r="H985" s="660"/>
      <c r="I985" s="622"/>
      <c r="J985" s="622"/>
      <c r="K985" s="622"/>
      <c r="L985" s="622"/>
      <c r="M985" s="622"/>
      <c r="N985" s="622"/>
      <c r="O985" s="622"/>
      <c r="P985" s="622"/>
      <c r="Q985" s="622"/>
      <c r="R985" s="622"/>
      <c r="S985" s="622"/>
      <c r="T985" s="622"/>
      <c r="U985" s="622"/>
      <c r="V985" s="622"/>
      <c r="W985" s="622"/>
      <c r="X985" s="622"/>
      <c r="Y985" s="622"/>
      <c r="Z985" s="622"/>
      <c r="AA985" s="622"/>
      <c r="AB985" s="622"/>
      <c r="AC985" s="622"/>
      <c r="AD985" s="622"/>
      <c r="AE985" s="622"/>
      <c r="AF985" s="622"/>
      <c r="AG985" s="622"/>
      <c r="AH985" s="622"/>
      <c r="AI985" s="622"/>
      <c r="AJ985" s="622"/>
    </row>
    <row r="986" spans="1:36" ht="23.25" customHeight="1">
      <c r="A986" s="622"/>
      <c r="B986" s="622"/>
      <c r="C986" s="622"/>
      <c r="D986" s="660"/>
      <c r="E986" s="666"/>
      <c r="F986" s="622"/>
      <c r="G986" s="622"/>
      <c r="H986" s="660"/>
      <c r="I986" s="622"/>
      <c r="J986" s="622"/>
      <c r="K986" s="622"/>
      <c r="L986" s="622"/>
      <c r="M986" s="622"/>
      <c r="N986" s="622"/>
      <c r="O986" s="622"/>
      <c r="P986" s="622"/>
      <c r="Q986" s="622"/>
      <c r="R986" s="622"/>
      <c r="S986" s="622"/>
      <c r="T986" s="622"/>
      <c r="U986" s="622"/>
      <c r="V986" s="622"/>
      <c r="W986" s="622"/>
      <c r="X986" s="622"/>
      <c r="Y986" s="622"/>
      <c r="Z986" s="622"/>
      <c r="AA986" s="622"/>
      <c r="AB986" s="622"/>
      <c r="AC986" s="622"/>
      <c r="AD986" s="622"/>
      <c r="AE986" s="622"/>
      <c r="AF986" s="622"/>
      <c r="AG986" s="622"/>
      <c r="AH986" s="622"/>
      <c r="AI986" s="622"/>
      <c r="AJ986" s="622"/>
    </row>
    <row r="987" spans="1:36" ht="23.25" customHeight="1">
      <c r="A987" s="622"/>
      <c r="B987" s="622"/>
      <c r="C987" s="622"/>
      <c r="D987" s="660"/>
      <c r="E987" s="666"/>
      <c r="F987" s="622"/>
      <c r="G987" s="622"/>
      <c r="H987" s="660"/>
      <c r="I987" s="622"/>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2"/>
      <c r="AJ987" s="622"/>
    </row>
    <row r="988" spans="1:36" ht="23.25" customHeight="1">
      <c r="A988" s="622"/>
      <c r="B988" s="622"/>
      <c r="C988" s="622"/>
      <c r="D988" s="660"/>
      <c r="E988" s="666"/>
      <c r="F988" s="622"/>
      <c r="G988" s="622"/>
      <c r="H988" s="660"/>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row>
    <row r="989" spans="1:36" ht="23.25" customHeight="1">
      <c r="A989" s="622"/>
      <c r="B989" s="622"/>
      <c r="C989" s="622"/>
      <c r="D989" s="660"/>
      <c r="E989" s="666"/>
      <c r="F989" s="622"/>
      <c r="G989" s="622"/>
      <c r="H989" s="660"/>
      <c r="I989" s="622"/>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2"/>
      <c r="AJ989" s="622"/>
    </row>
    <row r="990" spans="1:36" ht="23.25" customHeight="1">
      <c r="A990" s="622"/>
      <c r="B990" s="622"/>
      <c r="C990" s="622"/>
      <c r="D990" s="660"/>
      <c r="E990" s="666"/>
      <c r="F990" s="622"/>
      <c r="G990" s="622"/>
      <c r="H990" s="660"/>
      <c r="I990" s="622"/>
      <c r="J990" s="622"/>
      <c r="K990" s="622"/>
      <c r="L990" s="622"/>
      <c r="M990" s="622"/>
      <c r="N990" s="622"/>
      <c r="O990" s="622"/>
      <c r="P990" s="622"/>
      <c r="Q990" s="622"/>
      <c r="R990" s="622"/>
      <c r="S990" s="622"/>
      <c r="T990" s="622"/>
      <c r="U990" s="622"/>
      <c r="V990" s="622"/>
      <c r="W990" s="622"/>
      <c r="X990" s="622"/>
      <c r="Y990" s="622"/>
      <c r="Z990" s="622"/>
      <c r="AA990" s="622"/>
      <c r="AB990" s="622"/>
      <c r="AC990" s="622"/>
      <c r="AD990" s="622"/>
      <c r="AE990" s="622"/>
      <c r="AF990" s="622"/>
      <c r="AG990" s="622"/>
      <c r="AH990" s="622"/>
      <c r="AI990" s="622"/>
      <c r="AJ990" s="622"/>
    </row>
    <row r="991" spans="1:36" ht="23.25" customHeight="1">
      <c r="A991" s="622"/>
      <c r="B991" s="622"/>
      <c r="C991" s="622"/>
      <c r="D991" s="660"/>
      <c r="E991" s="666"/>
      <c r="F991" s="622"/>
      <c r="G991" s="622"/>
      <c r="H991" s="660"/>
      <c r="I991" s="622"/>
      <c r="J991" s="622"/>
      <c r="K991" s="622"/>
      <c r="L991" s="622"/>
      <c r="M991" s="622"/>
      <c r="N991" s="622"/>
      <c r="O991" s="622"/>
      <c r="P991" s="622"/>
      <c r="Q991" s="622"/>
      <c r="R991" s="622"/>
      <c r="S991" s="622"/>
      <c r="T991" s="622"/>
      <c r="U991" s="622"/>
      <c r="V991" s="622"/>
      <c r="W991" s="622"/>
      <c r="X991" s="622"/>
      <c r="Y991" s="622"/>
      <c r="Z991" s="622"/>
      <c r="AA991" s="622"/>
      <c r="AB991" s="622"/>
      <c r="AC991" s="622"/>
      <c r="AD991" s="622"/>
      <c r="AE991" s="622"/>
      <c r="AF991" s="622"/>
      <c r="AG991" s="622"/>
      <c r="AH991" s="622"/>
      <c r="AI991" s="622"/>
      <c r="AJ991" s="622"/>
    </row>
    <row r="992" spans="1:36" ht="23.25" customHeight="1">
      <c r="A992" s="622"/>
      <c r="B992" s="622"/>
      <c r="C992" s="622"/>
      <c r="D992" s="660"/>
      <c r="E992" s="666"/>
      <c r="F992" s="622"/>
      <c r="G992" s="622"/>
      <c r="H992" s="660"/>
      <c r="I992" s="622"/>
      <c r="J992" s="622"/>
      <c r="K992" s="622"/>
      <c r="L992" s="622"/>
      <c r="M992" s="622"/>
      <c r="N992" s="622"/>
      <c r="O992" s="622"/>
      <c r="P992" s="622"/>
      <c r="Q992" s="622"/>
      <c r="R992" s="622"/>
      <c r="S992" s="622"/>
      <c r="T992" s="622"/>
      <c r="U992" s="622"/>
      <c r="V992" s="622"/>
      <c r="W992" s="622"/>
      <c r="X992" s="622"/>
      <c r="Y992" s="622"/>
      <c r="Z992" s="622"/>
      <c r="AA992" s="622"/>
      <c r="AB992" s="622"/>
      <c r="AC992" s="622"/>
      <c r="AD992" s="622"/>
      <c r="AE992" s="622"/>
      <c r="AF992" s="622"/>
      <c r="AG992" s="622"/>
      <c r="AH992" s="622"/>
      <c r="AI992" s="622"/>
      <c r="AJ992" s="622"/>
    </row>
    <row r="993" spans="1:36" ht="23.25" customHeight="1">
      <c r="A993" s="622"/>
      <c r="B993" s="622"/>
      <c r="C993" s="622"/>
      <c r="D993" s="660"/>
      <c r="E993" s="666"/>
      <c r="F993" s="622"/>
      <c r="G993" s="622"/>
      <c r="H993" s="660"/>
      <c r="I993" s="622"/>
      <c r="J993" s="622"/>
      <c r="K993" s="622"/>
      <c r="L993" s="622"/>
      <c r="M993" s="622"/>
      <c r="N993" s="622"/>
      <c r="O993" s="622"/>
      <c r="P993" s="622"/>
      <c r="Q993" s="622"/>
      <c r="R993" s="622"/>
      <c r="S993" s="622"/>
      <c r="T993" s="622"/>
      <c r="U993" s="622"/>
      <c r="V993" s="622"/>
      <c r="W993" s="622"/>
      <c r="X993" s="622"/>
      <c r="Y993" s="622"/>
      <c r="Z993" s="622"/>
      <c r="AA993" s="622"/>
      <c r="AB993" s="622"/>
      <c r="AC993" s="622"/>
      <c r="AD993" s="622"/>
      <c r="AE993" s="622"/>
      <c r="AF993" s="622"/>
      <c r="AG993" s="622"/>
      <c r="AH993" s="622"/>
      <c r="AI993" s="622"/>
      <c r="AJ993" s="622"/>
    </row>
    <row r="994" spans="1:36" ht="23.25" customHeight="1">
      <c r="A994" s="622"/>
      <c r="B994" s="622"/>
      <c r="C994" s="622"/>
      <c r="D994" s="660"/>
      <c r="E994" s="666"/>
      <c r="F994" s="622"/>
      <c r="G994" s="622"/>
      <c r="H994" s="660"/>
      <c r="I994" s="622"/>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2"/>
      <c r="AJ994" s="622"/>
    </row>
    <row r="995" spans="1:36" ht="23.25" customHeight="1">
      <c r="A995" s="622"/>
      <c r="B995" s="622"/>
      <c r="C995" s="622"/>
      <c r="D995" s="660"/>
      <c r="E995" s="666"/>
      <c r="F995" s="622"/>
      <c r="G995" s="622"/>
      <c r="H995" s="660"/>
      <c r="I995" s="622"/>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2"/>
      <c r="AJ995" s="622"/>
    </row>
    <row r="996" spans="1:36" ht="23.25" customHeight="1">
      <c r="A996" s="622"/>
      <c r="B996" s="622"/>
      <c r="C996" s="622"/>
      <c r="D996" s="660"/>
      <c r="E996" s="666"/>
      <c r="F996" s="622"/>
      <c r="G996" s="622"/>
      <c r="H996" s="660"/>
      <c r="I996" s="622"/>
      <c r="J996" s="622"/>
      <c r="K996" s="622"/>
      <c r="L996" s="622"/>
      <c r="M996" s="622"/>
      <c r="N996" s="622"/>
      <c r="O996" s="622"/>
      <c r="P996" s="622"/>
      <c r="Q996" s="622"/>
      <c r="R996" s="622"/>
      <c r="S996" s="622"/>
      <c r="T996" s="622"/>
      <c r="U996" s="622"/>
      <c r="V996" s="622"/>
      <c r="W996" s="622"/>
      <c r="X996" s="622"/>
      <c r="Y996" s="622"/>
      <c r="Z996" s="622"/>
      <c r="AA996" s="622"/>
      <c r="AB996" s="622"/>
      <c r="AC996" s="622"/>
      <c r="AD996" s="622"/>
      <c r="AE996" s="622"/>
      <c r="AF996" s="622"/>
      <c r="AG996" s="622"/>
      <c r="AH996" s="622"/>
      <c r="AI996" s="622"/>
      <c r="AJ996" s="622"/>
    </row>
  </sheetData>
  <sheetProtection algorithmName="SHA-512" hashValue="ua3IHj4Ru6L27Op+pMWj9Uhvmmz/3jtymdSP8/88bOC+bqSg2XjPUXAlgw2YM7IHUNbdX96K1goWSLQ5GbfSwg==" saltValue="OI5N3To9jOH6qP0DvFlv5A==" spinCount="100000" sheet="1" objects="1" scenarios="1" selectLockedCells="1" selectUnlockedCells="1"/>
  <mergeCells count="30">
    <mergeCell ref="J2:U5"/>
    <mergeCell ref="A13:A22"/>
    <mergeCell ref="B13:B22"/>
    <mergeCell ref="C13:C17"/>
    <mergeCell ref="C18:C22"/>
    <mergeCell ref="A9:A12"/>
    <mergeCell ref="B9:B12"/>
    <mergeCell ref="C9:C12"/>
    <mergeCell ref="D9:D12"/>
    <mergeCell ref="E9:E12"/>
    <mergeCell ref="F9:F12"/>
    <mergeCell ref="A2:A5"/>
    <mergeCell ref="B2:I5"/>
    <mergeCell ref="A6:X6"/>
    <mergeCell ref="B7:X7"/>
    <mergeCell ref="G8:H8"/>
    <mergeCell ref="P8:U8"/>
    <mergeCell ref="I8:O8"/>
    <mergeCell ref="J23:V23"/>
    <mergeCell ref="J24:X26"/>
    <mergeCell ref="G9:G12"/>
    <mergeCell ref="H9:H12"/>
    <mergeCell ref="I9:I12"/>
    <mergeCell ref="J9:U10"/>
    <mergeCell ref="V9:X10"/>
    <mergeCell ref="J11:U11"/>
    <mergeCell ref="J12:L12"/>
    <mergeCell ref="M12:O12"/>
    <mergeCell ref="P12:R12"/>
    <mergeCell ref="S12:U12"/>
  </mergeCells>
  <dataValidations count="3">
    <dataValidation type="decimal" allowBlank="1" showDropDown="1" showInputMessage="1" showErrorMessage="1" prompt="Marque con una X el mes correspondiente del trimestre en el cual se desarrollara la accion." sqref="J13:U22" xr:uid="{EC931ACC-3FEE-4F65-8C5A-CA6E9F8A5E89}">
      <formula1>0</formula1>
      <formula2>100</formula2>
    </dataValidation>
    <dataValidation type="custom" allowBlank="1" showInputMessage="1" showErrorMessage="1" prompt="Establezca la accion a realizar. Max 200 caracteres" sqref="D21:D22" xr:uid="{8417DA79-371B-4415-8530-71ECE6993654}">
      <formula1>AND(GTE(LEN(D21),MIN((1),(100))),LTE(LEN(D21),MAX((1),(100))))</formula1>
    </dataValidation>
    <dataValidation type="custom" allowBlank="1" showInputMessage="1" showErrorMessage="1" prompt="Marque con una X el mes correspondiente del trimestre en el cual se desarrollara la accion." sqref="J12 M12 P12 S12" xr:uid="{2057083B-4899-4658-9B48-8BA698D375D6}">
      <formula1>AND(GTE(LEN(J12),MIN((1),(1))),LTE(LEN(J12),MAX((1),(1))))</formula1>
    </dataValidation>
  </dataValidations>
  <pageMargins left="1.1811023622047245" right="0.74803149606299213" top="0.47244094488188981" bottom="0.98425196850393704" header="0" footer="0"/>
  <pageSetup paperSize="5" orientation="landscape" r:id="rId1"/>
  <headerFooter>
    <oddFooter>&amp;LElaboró: Sandra Maritza Vargas Rozo - Coordinadora Subgerencia Administrativa y Financiera- Gestión de Recursos Humanos y Físicos Aprobó: Sara Consuelo Sastoque Acevedo - Subgerente Administrativa y Financiera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PAAC</vt:lpstr>
      <vt:lpstr>C1. Riesgos de Corrupción</vt:lpstr>
      <vt:lpstr>C2. Raciona SERVICIOS</vt:lpstr>
      <vt:lpstr>C3 Participa_cuidad_RDC_22</vt:lpstr>
      <vt:lpstr>C3 Participa_cuidad_RDC</vt:lpstr>
      <vt:lpstr>C4 Servicio al ciudadano V2</vt:lpstr>
      <vt:lpstr>C5 Transparencia </vt:lpstr>
      <vt:lpstr>C4 Servicio al ciudadano</vt:lpstr>
      <vt:lpstr>C5 Transparencia_22</vt:lpstr>
      <vt:lpstr>C6 Integridad </vt:lpstr>
      <vt:lpstr>'C1. Riesgos de Corrupción'!Área_de_impresión</vt:lpstr>
      <vt:lpstr>'C2. Raciona SERVICIOS'!Área_de_impresión</vt:lpstr>
      <vt:lpstr>'C3 Participa_cuidad_RDC'!Área_de_impresión</vt:lpstr>
      <vt:lpstr>'C4 Servicio al ciudadano'!Área_de_impresión</vt:lpstr>
      <vt:lpstr>'C4 Servicio al ciudadano V2'!Área_de_impresión</vt:lpstr>
      <vt:lpstr>'C5 Transparencia '!Área_de_impresión</vt:lpstr>
      <vt:lpstr>PAAC!Área_de_impresión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Johanna Paola Andrade Solano</cp:lastModifiedBy>
  <cp:lastPrinted>2018-02-01T13:28:09Z</cp:lastPrinted>
  <dcterms:created xsi:type="dcterms:W3CDTF">2014-07-11T18:50:50Z</dcterms:created>
  <dcterms:modified xsi:type="dcterms:W3CDTF">2022-01-31T20:45:22Z</dcterms:modified>
</cp:coreProperties>
</file>